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E:\2023桌面\米粉中试项目\一层中试车间和三层实验室、办公室的设计和装修采购\车间装修采购\米粉项目装修挂网材料\"/>
    </mc:Choice>
  </mc:AlternateContent>
  <xr:revisionPtr revIDLastSave="0" documentId="13_ncr:1_{527ADBDF-DFE0-41EE-B5C4-61242E3DF1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米粉中试车间报价表" sheetId="1" r:id="rId1"/>
    <sheet name="实验室、办公室和会议室报价表" sheetId="3" r:id="rId2"/>
  </sheets>
  <definedNames>
    <definedName name="_xlnm.Print_Titles" localSheetId="0">米粉中试车间报价表!$A$1:$XEU4</definedName>
    <definedName name="_xlnm.Print_Titles" localSheetId="1">'实验室、办公室和会议室报价表'!$A$1:$XEY4</definedName>
  </definedNames>
  <calcPr calcId="191029"/>
</workbook>
</file>

<file path=xl/calcChain.xml><?xml version="1.0" encoding="utf-8"?>
<calcChain xmlns="http://schemas.openxmlformats.org/spreadsheetml/2006/main">
  <c r="F7" i="3" l="1"/>
  <c r="F9" i="3"/>
  <c r="I40" i="3"/>
  <c r="I76" i="1"/>
  <c r="I39" i="1"/>
  <c r="F11" i="1"/>
  <c r="F7" i="1"/>
  <c r="F37" i="1" s="1"/>
  <c r="I28" i="3" l="1"/>
  <c r="F26" i="3"/>
  <c r="I5" i="3" s="1"/>
  <c r="I57" i="3" s="1"/>
  <c r="I52" i="1"/>
  <c r="I5" i="1"/>
  <c r="I86" i="1" s="1"/>
  <c r="I58" i="3" l="1"/>
  <c r="I59" i="3"/>
  <c r="I88" i="1"/>
  <c r="I87" i="1"/>
  <c r="H61" i="3" l="1"/>
  <c r="I62" i="3" s="1"/>
  <c r="H90" i="1"/>
  <c r="I91" i="1" s="1"/>
</calcChain>
</file>

<file path=xl/sharedStrings.xml><?xml version="1.0" encoding="utf-8"?>
<sst xmlns="http://schemas.openxmlformats.org/spreadsheetml/2006/main" count="293" uniqueCount="113">
  <si>
    <t>施工单位：</t>
  </si>
  <si>
    <t>序号</t>
  </si>
  <si>
    <t>工程内容</t>
  </si>
  <si>
    <t>规格型号</t>
  </si>
  <si>
    <t>品牌</t>
  </si>
  <si>
    <t>单位</t>
  </si>
  <si>
    <t>数量</t>
  </si>
  <si>
    <t>材料单价</t>
  </si>
  <si>
    <t>人工费</t>
  </si>
  <si>
    <t>合计（元）</t>
  </si>
  <si>
    <t>一、一楼装修部分</t>
  </si>
  <si>
    <t>50机制不老泡彩钢板吊顶</t>
  </si>
  <si>
    <t>㎡</t>
  </si>
  <si>
    <t>吊顶加固</t>
  </si>
  <si>
    <t>活口式吊顶</t>
  </si>
  <si>
    <t>米</t>
  </si>
  <si>
    <t>50机制不老泡彩钢板隔断</t>
  </si>
  <si>
    <t>隔断连接密封件</t>
  </si>
  <si>
    <t>钢制单开门</t>
  </si>
  <si>
    <t>樘</t>
  </si>
  <si>
    <t>钢制双开门</t>
  </si>
  <si>
    <t>彩钢板物流门</t>
  </si>
  <si>
    <t>PVC快速卷帘门</t>
  </si>
  <si>
    <t>套</t>
  </si>
  <si>
    <t>玻璃透视窗</t>
  </si>
  <si>
    <t>钢制安全门</t>
  </si>
  <si>
    <t>铝合金U型槽</t>
  </si>
  <si>
    <t>铝合金外圆弧</t>
  </si>
  <si>
    <t>铝合金内圆弧</t>
  </si>
  <si>
    <t>内圆弧底座</t>
  </si>
  <si>
    <t>三通</t>
  </si>
  <si>
    <t>个</t>
  </si>
  <si>
    <t>二通</t>
  </si>
  <si>
    <t>一通</t>
  </si>
  <si>
    <t>铝合金角铝</t>
  </si>
  <si>
    <t>38厚角铝</t>
  </si>
  <si>
    <t>T字铝</t>
  </si>
  <si>
    <t>单人双吹风淋室</t>
  </si>
  <si>
    <t>台</t>
  </si>
  <si>
    <t>不锈钢传递窗</t>
  </si>
  <si>
    <t>双门互锁</t>
  </si>
  <si>
    <t>不锈钢1位洗手台带感应水龙头</t>
  </si>
  <si>
    <t>不锈钢更鞋凳</t>
  </si>
  <si>
    <t>1.5米宽槽钢结构平台带双楼梯</t>
  </si>
  <si>
    <t>项</t>
  </si>
  <si>
    <t>手消毒</t>
  </si>
  <si>
    <t>手烘干</t>
  </si>
  <si>
    <t>五金配件</t>
  </si>
  <si>
    <t>二、总照明配电部分（不含甲方设备）</t>
  </si>
  <si>
    <t>照明配电箱</t>
  </si>
  <si>
    <t>动力配电箱</t>
  </si>
  <si>
    <t>洁净平板照明灯300x1200</t>
  </si>
  <si>
    <t>盏</t>
  </si>
  <si>
    <t>洁净平板照明灯300x900</t>
  </si>
  <si>
    <t>应急电源</t>
  </si>
  <si>
    <t>紫外杀菌灯</t>
  </si>
  <si>
    <t>疏散指示灯</t>
  </si>
  <si>
    <t>安全出口指示灯</t>
  </si>
  <si>
    <t>移装原有消费指示灯</t>
  </si>
  <si>
    <t>照明插座配电</t>
  </si>
  <si>
    <t>辅材</t>
  </si>
  <si>
    <t>三、空调及通风部分</t>
  </si>
  <si>
    <t>洁净空调机组（直膨机单冷）</t>
  </si>
  <si>
    <t>空调铜管</t>
  </si>
  <si>
    <t>空调外机基础</t>
  </si>
  <si>
    <t>环保水冷空调</t>
  </si>
  <si>
    <t>离心排风机（前处理间）</t>
  </si>
  <si>
    <t>离心排风机（巴适灭菌间）</t>
  </si>
  <si>
    <t>1000m³/h高效送风口</t>
  </si>
  <si>
    <t>500m³/h高效送风口</t>
  </si>
  <si>
    <t>不锈钢排烟罩</t>
  </si>
  <si>
    <t>圆形不锈钢排气管</t>
  </si>
  <si>
    <t>镀锌铁皮</t>
  </si>
  <si>
    <t>橡塑保温棉</t>
  </si>
  <si>
    <t>不锈钢新回风百叶及风口</t>
  </si>
  <si>
    <t>压差表</t>
  </si>
  <si>
    <t>保温胶水</t>
  </si>
  <si>
    <t>桶</t>
  </si>
  <si>
    <t>设备配电</t>
  </si>
  <si>
    <t>四、地面及给排水部分</t>
  </si>
  <si>
    <t>地面开槽布置明沟</t>
  </si>
  <si>
    <t>304不锈钢底槽及回填</t>
  </si>
  <si>
    <t>2.0mm厚PVC地板胶（参观通道）</t>
  </si>
  <si>
    <t>进口聚氨酯砂浆</t>
  </si>
  <si>
    <t>给排水布管</t>
  </si>
  <si>
    <t>高压清洗水枪</t>
  </si>
  <si>
    <t>直接费</t>
  </si>
  <si>
    <t>运杂费</t>
  </si>
  <si>
    <t>运输/卸货/搬运/吊装</t>
  </si>
  <si>
    <t>/</t>
  </si>
  <si>
    <t>总  计</t>
  </si>
  <si>
    <t>不含税价格</t>
  </si>
  <si>
    <t>含税价格</t>
  </si>
  <si>
    <t>菌室洁净空调机组</t>
  </si>
  <si>
    <t>化验室PVC地板胶</t>
  </si>
  <si>
    <t>中空玻璃透视窗</t>
  </si>
  <si>
    <t>一、装修部分</t>
  </si>
  <si>
    <t>彩钢板不锈钢面（SUS304）</t>
    <phoneticPr fontId="8" type="noConversion"/>
  </si>
  <si>
    <t>室内墙体乳胶漆（包含腻子和乳胶漆，腻子和乳胶漆至少做2遍）</t>
    <phoneticPr fontId="8" type="noConversion"/>
  </si>
  <si>
    <t>天花机（参观通道）（一级能效）</t>
    <phoneticPr fontId="8" type="noConversion"/>
  </si>
  <si>
    <t>1.5mm厚304不锈钢盖板</t>
    <phoneticPr fontId="8" type="noConversion"/>
  </si>
  <si>
    <t>税金</t>
    <phoneticPr fontId="8" type="noConversion"/>
  </si>
  <si>
    <t>管理费及利润</t>
    <phoneticPr fontId="8" type="noConversion"/>
  </si>
  <si>
    <t>报价日期：2023年  月  日</t>
    <phoneticPr fontId="8" type="noConversion"/>
  </si>
  <si>
    <t>建设单位：广西轻工业科学技术研究院有限公司</t>
    <phoneticPr fontId="8" type="noConversion"/>
  </si>
  <si>
    <t>米粉中试车间装修工程量清单报价</t>
    <phoneticPr fontId="8" type="noConversion"/>
  </si>
  <si>
    <t>室内墙体乳胶漆（包含腻子和乳胶漆，至少要做2遍）</t>
    <phoneticPr fontId="8" type="noConversion"/>
  </si>
  <si>
    <t>天花机（一级能效）</t>
    <phoneticPr fontId="8" type="noConversion"/>
  </si>
  <si>
    <t>壁挂式空调（一级能效）</t>
    <phoneticPr fontId="8" type="noConversion"/>
  </si>
  <si>
    <t>直接费用</t>
    <phoneticPr fontId="8" type="noConversion"/>
  </si>
  <si>
    <t>实验室、办公室和会议室装修工程量清单报价</t>
    <phoneticPr fontId="8" type="noConversion"/>
  </si>
  <si>
    <t>四、</t>
    <phoneticPr fontId="8" type="noConversion"/>
  </si>
  <si>
    <t>实验室台柜及相关配套等（请详细罗列）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</si>
</sst>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&quot;&quot;\¥&quot;&quot;#,##0;&quot;&quot;\¥&quot;&quot;\-#,##0"/>
    <numFmt numFmtId="178" formatCode="\¥#,##0;\¥\-#,##0"/>
  </numFmts>
  <fonts count="14" x14ac:knownFonts="1"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b/>
      <sz val="18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FF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8"/>
      <color rgb="FF000000"/>
      <name val="宋体"/>
      <family val="3"/>
      <charset val="134"/>
    </font>
    <font>
      <b/>
      <sz val="8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 applyNumberFormat="0" applyFill="0">
      <alignment vertical="center"/>
    </xf>
    <xf numFmtId="0" fontId="7" fillId="0" borderId="0" applyNumberFormat="0" applyFill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76" fontId="1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6" fillId="0" borderId="8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5" fillId="0" borderId="9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176" fontId="5" fillId="0" borderId="8" xfId="0" applyNumberFormat="1" applyFont="1" applyBorder="1" applyAlignment="1">
      <alignment horizontal="right" vertical="center"/>
    </xf>
    <xf numFmtId="176" fontId="3" fillId="0" borderId="8" xfId="0" applyNumberFormat="1" applyFont="1" applyBorder="1" applyAlignment="1">
      <alignment horizontal="center" vertical="center"/>
    </xf>
    <xf numFmtId="178" fontId="1" fillId="0" borderId="0" xfId="0" applyNumberFormat="1" applyFont="1" applyAlignment="1">
      <alignment horizontal="right" vertical="center"/>
    </xf>
    <xf numFmtId="0" fontId="9" fillId="0" borderId="4" xfId="0" applyFont="1" applyFill="1" applyBorder="1">
      <alignment vertical="center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176" fontId="4" fillId="0" borderId="0" xfId="0" applyNumberFormat="1" applyFont="1" applyAlignment="1">
      <alignment horizontal="right" vertical="top"/>
    </xf>
    <xf numFmtId="176" fontId="5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0" fillId="0" borderId="3" xfId="0" applyFont="1" applyBorder="1" applyAlignment="1">
      <alignment horizontal="center" vertical="center"/>
    </xf>
  </cellXfs>
  <cellStyles count="2">
    <cellStyle name="0,0_x000d__x000a_NA_x000d__x000a_ 3 3" xfId="1" xr:uid="{00000000-0005-0000-0000-000012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9"/>
  <sheetViews>
    <sheetView topLeftCell="A73" zoomScale="130" zoomScaleNormal="130" zoomScaleSheetLayoutView="130" workbookViewId="0">
      <selection activeCell="L13" sqref="L13"/>
    </sheetView>
  </sheetViews>
  <sheetFormatPr defaultColWidth="9" defaultRowHeight="20.100000000000001" customHeight="1" x14ac:dyDescent="0.15"/>
  <cols>
    <col min="1" max="1" width="3.625" style="4" customWidth="1"/>
    <col min="2" max="2" width="39.25" style="3" customWidth="1"/>
    <col min="3" max="3" width="23.875" style="5" customWidth="1"/>
    <col min="4" max="4" width="9.25" style="6" customWidth="1"/>
    <col min="5" max="5" width="4.5" style="4" customWidth="1"/>
    <col min="6" max="6" width="6.125" style="3" customWidth="1"/>
    <col min="7" max="7" width="8" style="7" customWidth="1"/>
    <col min="8" max="8" width="7.125" style="7" customWidth="1"/>
    <col min="9" max="9" width="11.5" style="7" customWidth="1"/>
    <col min="10" max="16384" width="9" style="3"/>
  </cols>
  <sheetData>
    <row r="1" spans="1:9" ht="35.1" customHeight="1" x14ac:dyDescent="0.15">
      <c r="A1" s="58" t="s">
        <v>105</v>
      </c>
      <c r="B1" s="59"/>
      <c r="C1" s="59"/>
      <c r="D1" s="59"/>
      <c r="E1" s="59"/>
      <c r="F1" s="59"/>
      <c r="G1" s="60"/>
      <c r="H1" s="60"/>
      <c r="I1" s="60"/>
    </row>
    <row r="2" spans="1:9" s="1" customFormat="1" ht="19.899999999999999" customHeight="1" x14ac:dyDescent="0.15">
      <c r="A2" s="52" t="s">
        <v>104</v>
      </c>
      <c r="C2" s="8"/>
      <c r="D2" s="9"/>
      <c r="E2" s="2"/>
      <c r="G2" s="61"/>
      <c r="H2" s="61"/>
      <c r="I2" s="61"/>
    </row>
    <row r="3" spans="1:9" s="1" customFormat="1" ht="19.899999999999999" customHeight="1" thickBot="1" x14ac:dyDescent="0.2">
      <c r="A3" s="10" t="s">
        <v>0</v>
      </c>
      <c r="C3" s="8"/>
      <c r="D3" s="9"/>
      <c r="E3" s="2"/>
      <c r="G3" s="62" t="s">
        <v>103</v>
      </c>
      <c r="H3" s="63"/>
      <c r="I3" s="63"/>
    </row>
    <row r="4" spans="1:9" s="2" customFormat="1" ht="24.95" customHeight="1" x14ac:dyDescent="0.1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4" t="s">
        <v>8</v>
      </c>
      <c r="I4" s="33" t="s">
        <v>9</v>
      </c>
    </row>
    <row r="5" spans="1:9" ht="24.95" customHeight="1" x14ac:dyDescent="0.15">
      <c r="A5" s="15" t="s">
        <v>10</v>
      </c>
      <c r="B5" s="16"/>
      <c r="C5" s="16"/>
      <c r="D5" s="16"/>
      <c r="E5" s="16"/>
      <c r="F5" s="16"/>
      <c r="G5" s="16"/>
      <c r="H5" s="16"/>
      <c r="I5" s="34">
        <f>SUM(I6:I37)</f>
        <v>0</v>
      </c>
    </row>
    <row r="6" spans="1:9" ht="15" customHeight="1" x14ac:dyDescent="0.15">
      <c r="A6" s="17">
        <v>1</v>
      </c>
      <c r="B6" s="18" t="s">
        <v>11</v>
      </c>
      <c r="C6" s="18"/>
      <c r="D6" s="19"/>
      <c r="E6" s="19" t="s">
        <v>12</v>
      </c>
      <c r="F6" s="18">
        <v>696.3</v>
      </c>
      <c r="G6" s="20"/>
      <c r="H6" s="20"/>
      <c r="I6" s="35"/>
    </row>
    <row r="7" spans="1:9" ht="15" customHeight="1" x14ac:dyDescent="0.15">
      <c r="A7" s="17">
        <v>2</v>
      </c>
      <c r="B7" s="18" t="s">
        <v>13</v>
      </c>
      <c r="C7" s="18"/>
      <c r="D7" s="19"/>
      <c r="E7" s="19" t="s">
        <v>12</v>
      </c>
      <c r="F7" s="18">
        <f>F6</f>
        <v>696.3</v>
      </c>
      <c r="G7" s="20"/>
      <c r="H7" s="20"/>
      <c r="I7" s="36"/>
    </row>
    <row r="8" spans="1:9" ht="15" customHeight="1" x14ac:dyDescent="0.15">
      <c r="A8" s="17">
        <v>3</v>
      </c>
      <c r="B8" s="18" t="s">
        <v>14</v>
      </c>
      <c r="C8" s="18"/>
      <c r="D8" s="19"/>
      <c r="E8" s="19" t="s">
        <v>15</v>
      </c>
      <c r="F8" s="18">
        <v>13.4</v>
      </c>
      <c r="G8" s="20"/>
      <c r="H8" s="20"/>
      <c r="I8" s="36"/>
    </row>
    <row r="9" spans="1:9" ht="15" customHeight="1" x14ac:dyDescent="0.15">
      <c r="A9" s="17">
        <v>4</v>
      </c>
      <c r="B9" s="18" t="s">
        <v>16</v>
      </c>
      <c r="C9" s="18"/>
      <c r="D9" s="19"/>
      <c r="E9" s="19" t="s">
        <v>12</v>
      </c>
      <c r="F9" s="18">
        <v>1080</v>
      </c>
      <c r="G9" s="20"/>
      <c r="H9" s="20"/>
      <c r="I9" s="35"/>
    </row>
    <row r="10" spans="1:9" ht="15" customHeight="1" x14ac:dyDescent="0.15">
      <c r="A10" s="17">
        <v>5</v>
      </c>
      <c r="B10" s="48" t="s">
        <v>97</v>
      </c>
      <c r="C10" s="21"/>
      <c r="D10" s="22"/>
      <c r="E10" s="22" t="s">
        <v>12</v>
      </c>
      <c r="F10" s="21">
        <v>500</v>
      </c>
      <c r="G10" s="23"/>
      <c r="H10" s="23"/>
      <c r="I10" s="36"/>
    </row>
    <row r="11" spans="1:9" ht="15" customHeight="1" x14ac:dyDescent="0.15">
      <c r="A11" s="17">
        <v>5</v>
      </c>
      <c r="B11" s="18" t="s">
        <v>17</v>
      </c>
      <c r="C11" s="18"/>
      <c r="D11" s="19"/>
      <c r="E11" s="19" t="s">
        <v>12</v>
      </c>
      <c r="F11" s="18">
        <f>F9</f>
        <v>1080</v>
      </c>
      <c r="G11" s="20"/>
      <c r="H11" s="20"/>
      <c r="I11" s="36"/>
    </row>
    <row r="12" spans="1:9" ht="15" customHeight="1" x14ac:dyDescent="0.15">
      <c r="A12" s="17">
        <v>6</v>
      </c>
      <c r="B12" s="18" t="s">
        <v>18</v>
      </c>
      <c r="C12" s="24"/>
      <c r="D12" s="19"/>
      <c r="E12" s="19" t="s">
        <v>19</v>
      </c>
      <c r="F12" s="18">
        <v>17</v>
      </c>
      <c r="G12" s="20"/>
      <c r="H12" s="20"/>
      <c r="I12" s="36"/>
    </row>
    <row r="13" spans="1:9" ht="15" customHeight="1" x14ac:dyDescent="0.15">
      <c r="A13" s="17">
        <v>7</v>
      </c>
      <c r="B13" s="18" t="s">
        <v>20</v>
      </c>
      <c r="C13" s="24"/>
      <c r="D13" s="19"/>
      <c r="E13" s="19" t="s">
        <v>19</v>
      </c>
      <c r="F13" s="18">
        <v>1</v>
      </c>
      <c r="G13" s="20"/>
      <c r="H13" s="20"/>
      <c r="I13" s="36"/>
    </row>
    <row r="14" spans="1:9" ht="15" customHeight="1" x14ac:dyDescent="0.15">
      <c r="A14" s="17">
        <v>8</v>
      </c>
      <c r="B14" s="18" t="s">
        <v>21</v>
      </c>
      <c r="C14" s="24"/>
      <c r="D14" s="19"/>
      <c r="E14" s="19" t="s">
        <v>19</v>
      </c>
      <c r="F14" s="18">
        <v>1</v>
      </c>
      <c r="G14" s="20"/>
      <c r="H14" s="20"/>
      <c r="I14" s="36"/>
    </row>
    <row r="15" spans="1:9" ht="15" customHeight="1" x14ac:dyDescent="0.15">
      <c r="A15" s="17">
        <v>9</v>
      </c>
      <c r="B15" s="18" t="s">
        <v>22</v>
      </c>
      <c r="C15" s="24"/>
      <c r="D15" s="19"/>
      <c r="E15" s="19" t="s">
        <v>23</v>
      </c>
      <c r="F15" s="18">
        <v>2</v>
      </c>
      <c r="G15" s="20"/>
      <c r="H15" s="20"/>
      <c r="I15" s="36"/>
    </row>
    <row r="16" spans="1:9" ht="15" customHeight="1" x14ac:dyDescent="0.15">
      <c r="A16" s="17">
        <v>10</v>
      </c>
      <c r="B16" s="18" t="s">
        <v>24</v>
      </c>
      <c r="C16" s="24"/>
      <c r="D16" s="19"/>
      <c r="E16" s="19" t="s">
        <v>12</v>
      </c>
      <c r="F16" s="18">
        <v>55.2</v>
      </c>
      <c r="G16" s="20"/>
      <c r="H16" s="20"/>
      <c r="I16" s="36"/>
    </row>
    <row r="17" spans="1:9" ht="15" customHeight="1" x14ac:dyDescent="0.15">
      <c r="A17" s="17">
        <v>11</v>
      </c>
      <c r="B17" s="18" t="s">
        <v>25</v>
      </c>
      <c r="C17" s="24"/>
      <c r="D17" s="19"/>
      <c r="E17" s="19" t="s">
        <v>23</v>
      </c>
      <c r="F17" s="18">
        <v>2</v>
      </c>
      <c r="G17" s="20"/>
      <c r="H17" s="20"/>
      <c r="I17" s="36"/>
    </row>
    <row r="18" spans="1:9" ht="15" customHeight="1" x14ac:dyDescent="0.15">
      <c r="A18" s="17">
        <v>12</v>
      </c>
      <c r="B18" s="18" t="s">
        <v>26</v>
      </c>
      <c r="C18" s="18"/>
      <c r="D18" s="19"/>
      <c r="E18" s="19" t="s">
        <v>15</v>
      </c>
      <c r="F18" s="18">
        <v>360</v>
      </c>
      <c r="G18" s="20"/>
      <c r="H18" s="20"/>
      <c r="I18" s="36"/>
    </row>
    <row r="19" spans="1:9" ht="15" customHeight="1" x14ac:dyDescent="0.15">
      <c r="A19" s="17">
        <v>13</v>
      </c>
      <c r="B19" s="18" t="s">
        <v>27</v>
      </c>
      <c r="C19" s="18"/>
      <c r="D19" s="19"/>
      <c r="E19" s="19" t="s">
        <v>15</v>
      </c>
      <c r="F19" s="18">
        <v>72</v>
      </c>
      <c r="G19" s="20"/>
      <c r="H19" s="20"/>
      <c r="I19" s="36"/>
    </row>
    <row r="20" spans="1:9" ht="15" customHeight="1" x14ac:dyDescent="0.15">
      <c r="A20" s="17">
        <v>14</v>
      </c>
      <c r="B20" s="18" t="s">
        <v>28</v>
      </c>
      <c r="C20" s="18"/>
      <c r="D20" s="19"/>
      <c r="E20" s="19" t="s">
        <v>15</v>
      </c>
      <c r="F20" s="18">
        <v>1500</v>
      </c>
      <c r="G20" s="20"/>
      <c r="H20" s="20"/>
      <c r="I20" s="36"/>
    </row>
    <row r="21" spans="1:9" ht="15" customHeight="1" x14ac:dyDescent="0.15">
      <c r="A21" s="17">
        <v>15</v>
      </c>
      <c r="B21" s="18" t="s">
        <v>29</v>
      </c>
      <c r="C21" s="18"/>
      <c r="D21" s="19"/>
      <c r="E21" s="19" t="s">
        <v>15</v>
      </c>
      <c r="F21" s="18">
        <v>750</v>
      </c>
      <c r="G21" s="20"/>
      <c r="H21" s="20"/>
      <c r="I21" s="36"/>
    </row>
    <row r="22" spans="1:9" ht="15" customHeight="1" x14ac:dyDescent="0.15">
      <c r="A22" s="17">
        <v>16</v>
      </c>
      <c r="B22" s="18" t="s">
        <v>30</v>
      </c>
      <c r="C22" s="18"/>
      <c r="D22" s="19"/>
      <c r="E22" s="19" t="s">
        <v>31</v>
      </c>
      <c r="F22" s="18">
        <v>160</v>
      </c>
      <c r="G22" s="20"/>
      <c r="H22" s="20"/>
      <c r="I22" s="36"/>
    </row>
    <row r="23" spans="1:9" ht="15" customHeight="1" x14ac:dyDescent="0.15">
      <c r="A23" s="17">
        <v>17</v>
      </c>
      <c r="B23" s="18" t="s">
        <v>32</v>
      </c>
      <c r="C23" s="18"/>
      <c r="D23" s="19"/>
      <c r="E23" s="19" t="s">
        <v>31</v>
      </c>
      <c r="F23" s="18">
        <v>80</v>
      </c>
      <c r="G23" s="20"/>
      <c r="H23" s="20"/>
      <c r="I23" s="36"/>
    </row>
    <row r="24" spans="1:9" ht="15" customHeight="1" x14ac:dyDescent="0.15">
      <c r="A24" s="17">
        <v>18</v>
      </c>
      <c r="B24" s="18" t="s">
        <v>33</v>
      </c>
      <c r="C24" s="18"/>
      <c r="D24" s="19"/>
      <c r="E24" s="19" t="s">
        <v>31</v>
      </c>
      <c r="F24" s="18">
        <v>90</v>
      </c>
      <c r="G24" s="20"/>
      <c r="H24" s="20"/>
      <c r="I24" s="36"/>
    </row>
    <row r="25" spans="1:9" ht="15" customHeight="1" x14ac:dyDescent="0.15">
      <c r="A25" s="17">
        <v>19</v>
      </c>
      <c r="B25" s="18" t="s">
        <v>34</v>
      </c>
      <c r="C25" s="18"/>
      <c r="D25" s="19"/>
      <c r="E25" s="19" t="s">
        <v>15</v>
      </c>
      <c r="F25" s="18">
        <v>30</v>
      </c>
      <c r="G25" s="20"/>
      <c r="H25" s="20"/>
      <c r="I25" s="36"/>
    </row>
    <row r="26" spans="1:9" ht="15" customHeight="1" x14ac:dyDescent="0.15">
      <c r="A26" s="17">
        <v>20</v>
      </c>
      <c r="B26" s="18" t="s">
        <v>35</v>
      </c>
      <c r="C26" s="18"/>
      <c r="D26" s="19"/>
      <c r="E26" s="19" t="s">
        <v>15</v>
      </c>
      <c r="F26" s="18">
        <v>12</v>
      </c>
      <c r="G26" s="20"/>
      <c r="H26" s="20"/>
      <c r="I26" s="36"/>
    </row>
    <row r="27" spans="1:9" ht="15" customHeight="1" x14ac:dyDescent="0.15">
      <c r="A27" s="17">
        <v>21</v>
      </c>
      <c r="B27" s="18" t="s">
        <v>36</v>
      </c>
      <c r="C27" s="18"/>
      <c r="D27" s="19"/>
      <c r="E27" s="19" t="s">
        <v>15</v>
      </c>
      <c r="F27" s="18">
        <v>84</v>
      </c>
      <c r="G27" s="20"/>
      <c r="H27" s="20"/>
      <c r="I27" s="36"/>
    </row>
    <row r="28" spans="1:9" ht="15" customHeight="1" x14ac:dyDescent="0.15">
      <c r="A28" s="17">
        <v>22</v>
      </c>
      <c r="B28" s="18" t="s">
        <v>37</v>
      </c>
      <c r="C28" s="18"/>
      <c r="D28" s="19"/>
      <c r="E28" s="19" t="s">
        <v>38</v>
      </c>
      <c r="F28" s="18">
        <v>2</v>
      </c>
      <c r="G28" s="20"/>
      <c r="H28" s="20"/>
      <c r="I28" s="36"/>
    </row>
    <row r="29" spans="1:9" ht="15" customHeight="1" x14ac:dyDescent="0.15">
      <c r="A29" s="17">
        <v>23</v>
      </c>
      <c r="B29" s="18" t="s">
        <v>39</v>
      </c>
      <c r="C29" s="18"/>
      <c r="D29" s="19"/>
      <c r="E29" s="19" t="s">
        <v>38</v>
      </c>
      <c r="F29" s="18">
        <v>1</v>
      </c>
      <c r="G29" s="20"/>
      <c r="H29" s="20"/>
      <c r="I29" s="36"/>
    </row>
    <row r="30" spans="1:9" ht="15" customHeight="1" x14ac:dyDescent="0.15">
      <c r="A30" s="17">
        <v>24</v>
      </c>
      <c r="B30" s="18" t="s">
        <v>40</v>
      </c>
      <c r="C30" s="18"/>
      <c r="D30" s="19"/>
      <c r="E30" s="19" t="s">
        <v>23</v>
      </c>
      <c r="F30" s="18">
        <v>1</v>
      </c>
      <c r="G30" s="20"/>
      <c r="H30" s="20"/>
      <c r="I30" s="36"/>
    </row>
    <row r="31" spans="1:9" ht="15" customHeight="1" x14ac:dyDescent="0.15">
      <c r="A31" s="17">
        <v>25</v>
      </c>
      <c r="B31" s="18" t="s">
        <v>41</v>
      </c>
      <c r="C31" s="18"/>
      <c r="D31" s="19"/>
      <c r="E31" s="19" t="s">
        <v>23</v>
      </c>
      <c r="F31" s="18">
        <v>2</v>
      </c>
      <c r="G31" s="20"/>
      <c r="H31" s="20"/>
      <c r="I31" s="36"/>
    </row>
    <row r="32" spans="1:9" ht="15" customHeight="1" x14ac:dyDescent="0.15">
      <c r="A32" s="17">
        <v>26</v>
      </c>
      <c r="B32" s="18" t="s">
        <v>42</v>
      </c>
      <c r="C32" s="18"/>
      <c r="D32" s="19"/>
      <c r="E32" s="19" t="s">
        <v>31</v>
      </c>
      <c r="F32" s="18">
        <v>1</v>
      </c>
      <c r="G32" s="20"/>
      <c r="H32" s="20"/>
      <c r="I32" s="36"/>
    </row>
    <row r="33" spans="1:9" ht="15" customHeight="1" x14ac:dyDescent="0.15">
      <c r="A33" s="17">
        <v>27</v>
      </c>
      <c r="B33" s="18" t="s">
        <v>43</v>
      </c>
      <c r="C33" s="18"/>
      <c r="D33" s="19"/>
      <c r="E33" s="19" t="s">
        <v>44</v>
      </c>
      <c r="F33" s="18">
        <v>1</v>
      </c>
      <c r="G33" s="20"/>
      <c r="H33" s="20"/>
      <c r="I33" s="36"/>
    </row>
    <row r="34" spans="1:9" ht="15" customHeight="1" x14ac:dyDescent="0.15">
      <c r="A34" s="17">
        <v>28</v>
      </c>
      <c r="B34" s="49" t="s">
        <v>98</v>
      </c>
      <c r="C34" s="18"/>
      <c r="D34" s="19"/>
      <c r="E34" s="19" t="s">
        <v>12</v>
      </c>
      <c r="F34" s="18">
        <v>140</v>
      </c>
      <c r="G34" s="20"/>
      <c r="H34" s="20"/>
      <c r="I34" s="36"/>
    </row>
    <row r="35" spans="1:9" ht="15" customHeight="1" x14ac:dyDescent="0.15">
      <c r="A35" s="17">
        <v>29</v>
      </c>
      <c r="B35" s="18" t="s">
        <v>45</v>
      </c>
      <c r="C35" s="18"/>
      <c r="D35" s="19"/>
      <c r="E35" s="19" t="s">
        <v>38</v>
      </c>
      <c r="F35" s="18">
        <v>2</v>
      </c>
      <c r="G35" s="20"/>
      <c r="H35" s="20"/>
      <c r="I35" s="36"/>
    </row>
    <row r="36" spans="1:9" ht="15" customHeight="1" x14ac:dyDescent="0.15">
      <c r="A36" s="17">
        <v>30</v>
      </c>
      <c r="B36" s="18" t="s">
        <v>46</v>
      </c>
      <c r="C36" s="18"/>
      <c r="D36" s="19"/>
      <c r="E36" s="19" t="s">
        <v>38</v>
      </c>
      <c r="F36" s="18">
        <v>2</v>
      </c>
      <c r="G36" s="20"/>
      <c r="H36" s="20"/>
      <c r="I36" s="36"/>
    </row>
    <row r="37" spans="1:9" ht="15" customHeight="1" x14ac:dyDescent="0.15">
      <c r="A37" s="17">
        <v>31</v>
      </c>
      <c r="B37" s="18" t="s">
        <v>47</v>
      </c>
      <c r="C37" s="18"/>
      <c r="D37" s="19"/>
      <c r="E37" s="19" t="s">
        <v>12</v>
      </c>
      <c r="F37" s="18">
        <f>F7+F11</f>
        <v>1776.3</v>
      </c>
      <c r="G37" s="20"/>
      <c r="H37" s="20"/>
      <c r="I37" s="36"/>
    </row>
    <row r="38" spans="1:9" ht="18" customHeight="1" x14ac:dyDescent="0.15">
      <c r="A38" s="25"/>
      <c r="B38" s="26"/>
      <c r="C38" s="26"/>
      <c r="D38" s="27"/>
      <c r="E38" s="27"/>
      <c r="F38" s="26"/>
      <c r="G38" s="28"/>
      <c r="H38" s="28"/>
      <c r="I38" s="37"/>
    </row>
    <row r="39" spans="1:9" ht="18" customHeight="1" x14ac:dyDescent="0.15">
      <c r="A39" s="29" t="s">
        <v>48</v>
      </c>
      <c r="B39" s="30"/>
      <c r="C39" s="30"/>
      <c r="D39" s="30"/>
      <c r="E39" s="30"/>
      <c r="F39" s="30"/>
      <c r="G39" s="30"/>
      <c r="H39" s="30"/>
      <c r="I39" s="38">
        <f>SUM(I40:I50)</f>
        <v>0</v>
      </c>
    </row>
    <row r="40" spans="1:9" ht="15" customHeight="1" x14ac:dyDescent="0.15">
      <c r="A40" s="17">
        <v>1</v>
      </c>
      <c r="B40" s="18" t="s">
        <v>49</v>
      </c>
      <c r="C40" s="18"/>
      <c r="D40" s="19"/>
      <c r="E40" s="19" t="s">
        <v>23</v>
      </c>
      <c r="F40" s="18">
        <v>2</v>
      </c>
      <c r="G40" s="20"/>
      <c r="H40" s="20"/>
      <c r="I40" s="36"/>
    </row>
    <row r="41" spans="1:9" ht="15" customHeight="1" x14ac:dyDescent="0.15">
      <c r="A41" s="17">
        <v>2</v>
      </c>
      <c r="B41" s="18" t="s">
        <v>50</v>
      </c>
      <c r="C41" s="18"/>
      <c r="D41" s="19"/>
      <c r="E41" s="19" t="s">
        <v>23</v>
      </c>
      <c r="F41" s="18">
        <v>1</v>
      </c>
      <c r="G41" s="20"/>
      <c r="H41" s="20"/>
      <c r="I41" s="36"/>
    </row>
    <row r="42" spans="1:9" ht="15" customHeight="1" x14ac:dyDescent="0.15">
      <c r="A42" s="17">
        <v>3</v>
      </c>
      <c r="B42" s="18" t="s">
        <v>51</v>
      </c>
      <c r="C42" s="18"/>
      <c r="D42" s="31"/>
      <c r="E42" s="19" t="s">
        <v>52</v>
      </c>
      <c r="F42" s="18">
        <v>68</v>
      </c>
      <c r="G42" s="20"/>
      <c r="H42" s="20"/>
      <c r="I42" s="36"/>
    </row>
    <row r="43" spans="1:9" ht="15" customHeight="1" x14ac:dyDescent="0.15">
      <c r="A43" s="17">
        <v>4</v>
      </c>
      <c r="B43" s="18" t="s">
        <v>53</v>
      </c>
      <c r="C43" s="18"/>
      <c r="D43" s="31"/>
      <c r="E43" s="19" t="s">
        <v>52</v>
      </c>
      <c r="F43" s="18">
        <v>10</v>
      </c>
      <c r="G43" s="20"/>
      <c r="H43" s="20"/>
      <c r="I43" s="36"/>
    </row>
    <row r="44" spans="1:9" ht="15" customHeight="1" x14ac:dyDescent="0.15">
      <c r="A44" s="17">
        <v>5</v>
      </c>
      <c r="B44" s="18" t="s">
        <v>54</v>
      </c>
      <c r="C44" s="18"/>
      <c r="D44" s="31"/>
      <c r="E44" s="19" t="s">
        <v>52</v>
      </c>
      <c r="F44" s="18">
        <v>8</v>
      </c>
      <c r="G44" s="20"/>
      <c r="H44" s="20"/>
      <c r="I44" s="36"/>
    </row>
    <row r="45" spans="1:9" ht="15" customHeight="1" x14ac:dyDescent="0.15">
      <c r="A45" s="17">
        <v>6</v>
      </c>
      <c r="B45" s="18" t="s">
        <v>55</v>
      </c>
      <c r="C45" s="18"/>
      <c r="D45" s="31"/>
      <c r="E45" s="19" t="s">
        <v>52</v>
      </c>
      <c r="F45" s="18">
        <v>33</v>
      </c>
      <c r="G45" s="20"/>
      <c r="H45" s="20"/>
      <c r="I45" s="36"/>
    </row>
    <row r="46" spans="1:9" ht="15" customHeight="1" x14ac:dyDescent="0.15">
      <c r="A46" s="17">
        <v>7</v>
      </c>
      <c r="B46" s="18" t="s">
        <v>56</v>
      </c>
      <c r="C46" s="18"/>
      <c r="D46" s="19"/>
      <c r="E46" s="19" t="s">
        <v>52</v>
      </c>
      <c r="F46" s="18">
        <v>5</v>
      </c>
      <c r="G46" s="20"/>
      <c r="H46" s="20"/>
      <c r="I46" s="36"/>
    </row>
    <row r="47" spans="1:9" ht="15" customHeight="1" x14ac:dyDescent="0.15">
      <c r="A47" s="17">
        <v>8</v>
      </c>
      <c r="B47" s="18" t="s">
        <v>57</v>
      </c>
      <c r="C47" s="18"/>
      <c r="D47" s="19"/>
      <c r="E47" s="19" t="s">
        <v>52</v>
      </c>
      <c r="F47" s="18">
        <v>4</v>
      </c>
      <c r="G47" s="20"/>
      <c r="H47" s="20"/>
      <c r="I47" s="36"/>
    </row>
    <row r="48" spans="1:9" ht="15" customHeight="1" x14ac:dyDescent="0.15">
      <c r="A48" s="17">
        <v>9</v>
      </c>
      <c r="B48" s="18" t="s">
        <v>58</v>
      </c>
      <c r="C48" s="18"/>
      <c r="D48" s="19"/>
      <c r="E48" s="19" t="s">
        <v>44</v>
      </c>
      <c r="F48" s="18">
        <v>1</v>
      </c>
      <c r="G48" s="20"/>
      <c r="H48" s="20"/>
      <c r="I48" s="36"/>
    </row>
    <row r="49" spans="1:9" ht="15" customHeight="1" x14ac:dyDescent="0.15">
      <c r="A49" s="17">
        <v>10</v>
      </c>
      <c r="B49" s="18" t="s">
        <v>59</v>
      </c>
      <c r="C49" s="18"/>
      <c r="D49" s="31"/>
      <c r="E49" s="19" t="s">
        <v>12</v>
      </c>
      <c r="F49" s="18">
        <v>696.3</v>
      </c>
      <c r="G49" s="20"/>
      <c r="H49" s="20"/>
      <c r="I49" s="36"/>
    </row>
    <row r="50" spans="1:9" ht="15" customHeight="1" x14ac:dyDescent="0.15">
      <c r="A50" s="17">
        <v>11</v>
      </c>
      <c r="B50" s="18" t="s">
        <v>60</v>
      </c>
      <c r="C50" s="18"/>
      <c r="D50" s="19"/>
      <c r="E50" s="19" t="s">
        <v>44</v>
      </c>
      <c r="F50" s="18">
        <v>1</v>
      </c>
      <c r="G50" s="20"/>
      <c r="H50" s="20"/>
      <c r="I50" s="36"/>
    </row>
    <row r="51" spans="1:9" ht="18" customHeight="1" x14ac:dyDescent="0.15">
      <c r="A51" s="25"/>
      <c r="B51" s="26"/>
      <c r="C51" s="26"/>
      <c r="D51" s="27"/>
      <c r="E51" s="27"/>
      <c r="F51" s="26"/>
      <c r="G51" s="28"/>
      <c r="H51" s="28"/>
      <c r="I51" s="37"/>
    </row>
    <row r="52" spans="1:9" ht="18" customHeight="1" x14ac:dyDescent="0.15">
      <c r="A52" s="29" t="s">
        <v>61</v>
      </c>
      <c r="B52" s="30"/>
      <c r="C52" s="30"/>
      <c r="D52" s="30"/>
      <c r="E52" s="30"/>
      <c r="F52" s="30"/>
      <c r="G52" s="30"/>
      <c r="H52" s="30"/>
      <c r="I52" s="38">
        <f>SUM(I53:I74)</f>
        <v>0</v>
      </c>
    </row>
    <row r="53" spans="1:9" ht="15" customHeight="1" x14ac:dyDescent="0.15">
      <c r="A53" s="17">
        <v>1</v>
      </c>
      <c r="B53" s="18" t="s">
        <v>62</v>
      </c>
      <c r="C53" s="18"/>
      <c r="D53" s="31"/>
      <c r="E53" s="19" t="s">
        <v>38</v>
      </c>
      <c r="F53" s="18">
        <v>1</v>
      </c>
      <c r="G53" s="20"/>
      <c r="H53" s="20"/>
      <c r="I53" s="36"/>
    </row>
    <row r="54" spans="1:9" ht="15" customHeight="1" x14ac:dyDescent="0.15">
      <c r="A54" s="17">
        <v>2</v>
      </c>
      <c r="B54" s="18" t="s">
        <v>62</v>
      </c>
      <c r="C54" s="18"/>
      <c r="D54" s="31"/>
      <c r="E54" s="19" t="s">
        <v>38</v>
      </c>
      <c r="F54" s="18">
        <v>1</v>
      </c>
      <c r="G54" s="20"/>
      <c r="H54" s="20"/>
      <c r="I54" s="36"/>
    </row>
    <row r="55" spans="1:9" ht="15" customHeight="1" x14ac:dyDescent="0.15">
      <c r="A55" s="17">
        <v>3</v>
      </c>
      <c r="B55" s="49" t="s">
        <v>99</v>
      </c>
      <c r="C55" s="18"/>
      <c r="D55" s="31"/>
      <c r="E55" s="19" t="s">
        <v>38</v>
      </c>
      <c r="F55" s="18">
        <v>3</v>
      </c>
      <c r="G55" s="20"/>
      <c r="H55" s="20"/>
      <c r="I55" s="36"/>
    </row>
    <row r="56" spans="1:9" ht="15" customHeight="1" x14ac:dyDescent="0.15">
      <c r="A56" s="17">
        <v>3</v>
      </c>
      <c r="B56" s="18" t="s">
        <v>63</v>
      </c>
      <c r="C56" s="18"/>
      <c r="D56" s="19"/>
      <c r="E56" s="19" t="s">
        <v>15</v>
      </c>
      <c r="F56" s="18">
        <v>120</v>
      </c>
      <c r="G56" s="20"/>
      <c r="H56" s="20"/>
      <c r="I56" s="36"/>
    </row>
    <row r="57" spans="1:9" ht="15" customHeight="1" x14ac:dyDescent="0.15">
      <c r="A57" s="17">
        <v>4</v>
      </c>
      <c r="B57" s="18" t="s">
        <v>64</v>
      </c>
      <c r="C57" s="18"/>
      <c r="D57" s="19"/>
      <c r="E57" s="19" t="s">
        <v>23</v>
      </c>
      <c r="F57" s="18">
        <v>2</v>
      </c>
      <c r="G57" s="20"/>
      <c r="H57" s="20"/>
      <c r="I57" s="36"/>
    </row>
    <row r="58" spans="1:9" ht="15" customHeight="1" x14ac:dyDescent="0.15">
      <c r="A58" s="17">
        <v>5</v>
      </c>
      <c r="B58" s="18" t="s">
        <v>65</v>
      </c>
      <c r="C58" s="18"/>
      <c r="D58" s="19"/>
      <c r="E58" s="19" t="s">
        <v>38</v>
      </c>
      <c r="F58" s="18">
        <v>1</v>
      </c>
      <c r="G58" s="20"/>
      <c r="H58" s="20"/>
      <c r="I58" s="36"/>
    </row>
    <row r="59" spans="1:9" ht="15" customHeight="1" x14ac:dyDescent="0.15">
      <c r="A59" s="17">
        <v>6</v>
      </c>
      <c r="B59" s="18" t="s">
        <v>65</v>
      </c>
      <c r="C59" s="18"/>
      <c r="D59" s="19"/>
      <c r="E59" s="19" t="s">
        <v>38</v>
      </c>
      <c r="F59" s="18">
        <v>2</v>
      </c>
      <c r="G59" s="20"/>
      <c r="H59" s="20"/>
      <c r="I59" s="36"/>
    </row>
    <row r="60" spans="1:9" ht="15" customHeight="1" x14ac:dyDescent="0.15">
      <c r="A60" s="17">
        <v>7</v>
      </c>
      <c r="B60" s="18" t="s">
        <v>66</v>
      </c>
      <c r="C60" s="18"/>
      <c r="D60" s="31"/>
      <c r="E60" s="19" t="s">
        <v>38</v>
      </c>
      <c r="F60" s="18">
        <v>1</v>
      </c>
      <c r="G60" s="20"/>
      <c r="H60" s="20"/>
      <c r="I60" s="36"/>
    </row>
    <row r="61" spans="1:9" ht="15" customHeight="1" x14ac:dyDescent="0.15">
      <c r="A61" s="17">
        <v>8</v>
      </c>
      <c r="B61" s="18" t="s">
        <v>67</v>
      </c>
      <c r="C61" s="18"/>
      <c r="D61" s="31"/>
      <c r="E61" s="19" t="s">
        <v>38</v>
      </c>
      <c r="F61" s="18">
        <v>2</v>
      </c>
      <c r="G61" s="20"/>
      <c r="H61" s="20"/>
      <c r="I61" s="36"/>
    </row>
    <row r="62" spans="1:9" ht="51" customHeight="1" x14ac:dyDescent="0.15">
      <c r="A62" s="17">
        <v>9</v>
      </c>
      <c r="B62" s="18" t="s">
        <v>68</v>
      </c>
      <c r="C62" s="32"/>
      <c r="D62" s="19"/>
      <c r="E62" s="19" t="s">
        <v>38</v>
      </c>
      <c r="F62" s="18">
        <v>20</v>
      </c>
      <c r="G62" s="20"/>
      <c r="H62" s="20"/>
      <c r="I62" s="36"/>
    </row>
    <row r="63" spans="1:9" ht="51" customHeight="1" x14ac:dyDescent="0.15">
      <c r="A63" s="17">
        <v>10</v>
      </c>
      <c r="B63" s="18" t="s">
        <v>69</v>
      </c>
      <c r="C63" s="32"/>
      <c r="D63" s="19"/>
      <c r="E63" s="19" t="s">
        <v>38</v>
      </c>
      <c r="F63" s="18">
        <v>1</v>
      </c>
      <c r="G63" s="20"/>
      <c r="H63" s="20"/>
      <c r="I63" s="36"/>
    </row>
    <row r="64" spans="1:9" ht="15" customHeight="1" x14ac:dyDescent="0.15">
      <c r="A64" s="17">
        <v>11</v>
      </c>
      <c r="B64" s="18" t="s">
        <v>70</v>
      </c>
      <c r="C64" s="32"/>
      <c r="D64" s="19"/>
      <c r="E64" s="19" t="s">
        <v>23</v>
      </c>
      <c r="F64" s="18">
        <v>5</v>
      </c>
      <c r="G64" s="20"/>
      <c r="H64" s="20"/>
      <c r="I64" s="36"/>
    </row>
    <row r="65" spans="1:9" ht="15" customHeight="1" x14ac:dyDescent="0.15">
      <c r="A65" s="17">
        <v>12</v>
      </c>
      <c r="B65" s="18" t="s">
        <v>71</v>
      </c>
      <c r="C65" s="32"/>
      <c r="D65" s="19"/>
      <c r="E65" s="19" t="s">
        <v>15</v>
      </c>
      <c r="F65" s="18">
        <v>2</v>
      </c>
      <c r="G65" s="20"/>
      <c r="H65" s="20"/>
      <c r="I65" s="36"/>
    </row>
    <row r="66" spans="1:9" ht="15" customHeight="1" x14ac:dyDescent="0.15">
      <c r="A66" s="17">
        <v>13</v>
      </c>
      <c r="B66" s="18" t="s">
        <v>72</v>
      </c>
      <c r="C66" s="18"/>
      <c r="D66" s="19"/>
      <c r="E66" s="19" t="s">
        <v>12</v>
      </c>
      <c r="F66" s="18">
        <v>320</v>
      </c>
      <c r="G66" s="20"/>
      <c r="H66" s="20"/>
      <c r="I66" s="36"/>
    </row>
    <row r="67" spans="1:9" ht="15" customHeight="1" x14ac:dyDescent="0.15">
      <c r="A67" s="17">
        <v>14</v>
      </c>
      <c r="B67" s="18" t="s">
        <v>72</v>
      </c>
      <c r="C67" s="18"/>
      <c r="D67" s="19"/>
      <c r="E67" s="19" t="s">
        <v>12</v>
      </c>
      <c r="F67" s="18">
        <v>280</v>
      </c>
      <c r="G67" s="20"/>
      <c r="H67" s="20"/>
      <c r="I67" s="36"/>
    </row>
    <row r="68" spans="1:9" ht="15" customHeight="1" x14ac:dyDescent="0.15">
      <c r="A68" s="17">
        <v>15</v>
      </c>
      <c r="B68" s="18" t="s">
        <v>72</v>
      </c>
      <c r="C68" s="18"/>
      <c r="D68" s="19"/>
      <c r="E68" s="19" t="s">
        <v>12</v>
      </c>
      <c r="F68" s="18">
        <v>240</v>
      </c>
      <c r="G68" s="20"/>
      <c r="H68" s="20"/>
      <c r="I68" s="36"/>
    </row>
    <row r="69" spans="1:9" ht="15" customHeight="1" x14ac:dyDescent="0.15">
      <c r="A69" s="17">
        <v>16</v>
      </c>
      <c r="B69" s="18" t="s">
        <v>73</v>
      </c>
      <c r="C69" s="18"/>
      <c r="D69" s="19"/>
      <c r="E69" s="19" t="s">
        <v>12</v>
      </c>
      <c r="F69" s="18">
        <v>480</v>
      </c>
      <c r="G69" s="20"/>
      <c r="H69" s="20"/>
      <c r="I69" s="36"/>
    </row>
    <row r="70" spans="1:9" ht="15" customHeight="1" x14ac:dyDescent="0.15">
      <c r="A70" s="17">
        <v>17</v>
      </c>
      <c r="B70" s="18" t="s">
        <v>74</v>
      </c>
      <c r="C70" s="18"/>
      <c r="D70" s="19"/>
      <c r="E70" s="19" t="s">
        <v>44</v>
      </c>
      <c r="F70" s="18">
        <v>1</v>
      </c>
      <c r="G70" s="20"/>
      <c r="H70" s="20"/>
      <c r="I70" s="36"/>
    </row>
    <row r="71" spans="1:9" ht="15" customHeight="1" x14ac:dyDescent="0.15">
      <c r="A71" s="17">
        <v>18</v>
      </c>
      <c r="B71" s="18" t="s">
        <v>75</v>
      </c>
      <c r="C71" s="18"/>
      <c r="D71" s="19"/>
      <c r="E71" s="19" t="s">
        <v>31</v>
      </c>
      <c r="F71" s="18">
        <v>3</v>
      </c>
      <c r="G71" s="20"/>
      <c r="H71" s="20"/>
      <c r="I71" s="36"/>
    </row>
    <row r="72" spans="1:9" ht="15" customHeight="1" x14ac:dyDescent="0.15">
      <c r="A72" s="17">
        <v>19</v>
      </c>
      <c r="B72" s="18" t="s">
        <v>76</v>
      </c>
      <c r="C72" s="18"/>
      <c r="D72" s="19"/>
      <c r="E72" s="19" t="s">
        <v>77</v>
      </c>
      <c r="F72" s="18">
        <v>24</v>
      </c>
      <c r="G72" s="20"/>
      <c r="H72" s="20"/>
      <c r="I72" s="36"/>
    </row>
    <row r="73" spans="1:9" ht="15" customHeight="1" x14ac:dyDescent="0.15">
      <c r="A73" s="17">
        <v>20</v>
      </c>
      <c r="B73" s="18" t="s">
        <v>78</v>
      </c>
      <c r="C73" s="18"/>
      <c r="D73" s="19"/>
      <c r="E73" s="19" t="s">
        <v>23</v>
      </c>
      <c r="F73" s="18">
        <v>11</v>
      </c>
      <c r="G73" s="20"/>
      <c r="H73" s="20"/>
      <c r="I73" s="36"/>
    </row>
    <row r="74" spans="1:9" ht="15" customHeight="1" x14ac:dyDescent="0.15">
      <c r="A74" s="17">
        <v>21</v>
      </c>
      <c r="B74" s="18" t="s">
        <v>47</v>
      </c>
      <c r="C74" s="18"/>
      <c r="D74" s="19"/>
      <c r="E74" s="19" t="s">
        <v>44</v>
      </c>
      <c r="F74" s="18">
        <v>1</v>
      </c>
      <c r="G74" s="20"/>
      <c r="H74" s="20"/>
      <c r="I74" s="36"/>
    </row>
    <row r="75" spans="1:9" ht="18" customHeight="1" x14ac:dyDescent="0.15">
      <c r="A75" s="25"/>
      <c r="B75" s="26"/>
      <c r="C75" s="26"/>
      <c r="D75" s="27"/>
      <c r="E75" s="27"/>
      <c r="F75" s="26"/>
      <c r="G75" s="28"/>
      <c r="H75" s="28"/>
      <c r="I75" s="37"/>
    </row>
    <row r="76" spans="1:9" ht="18" customHeight="1" x14ac:dyDescent="0.15">
      <c r="A76" s="29" t="s">
        <v>79</v>
      </c>
      <c r="B76" s="30"/>
      <c r="C76" s="30"/>
      <c r="D76" s="30"/>
      <c r="E76" s="30"/>
      <c r="F76" s="30"/>
      <c r="G76" s="30"/>
      <c r="H76" s="30"/>
      <c r="I76" s="38">
        <f>SUM(I77:I84)</f>
        <v>0</v>
      </c>
    </row>
    <row r="77" spans="1:9" ht="15" customHeight="1" x14ac:dyDescent="0.15">
      <c r="A77" s="17">
        <v>1</v>
      </c>
      <c r="B77" s="18" t="s">
        <v>80</v>
      </c>
      <c r="C77" s="18"/>
      <c r="D77" s="31"/>
      <c r="E77" s="19" t="s">
        <v>15</v>
      </c>
      <c r="F77" s="18">
        <v>45</v>
      </c>
      <c r="G77" s="20"/>
      <c r="H77" s="20"/>
      <c r="I77" s="36"/>
    </row>
    <row r="78" spans="1:9" ht="15" customHeight="1" x14ac:dyDescent="0.15">
      <c r="A78" s="17">
        <v>2</v>
      </c>
      <c r="B78" s="18" t="s">
        <v>81</v>
      </c>
      <c r="C78" s="18"/>
      <c r="D78" s="19"/>
      <c r="E78" s="19" t="s">
        <v>15</v>
      </c>
      <c r="F78" s="18">
        <v>45</v>
      </c>
      <c r="G78" s="20"/>
      <c r="H78" s="20"/>
      <c r="I78" s="36"/>
    </row>
    <row r="79" spans="1:9" ht="15" customHeight="1" x14ac:dyDescent="0.15">
      <c r="A79" s="17">
        <v>3</v>
      </c>
      <c r="B79" s="49" t="s">
        <v>100</v>
      </c>
      <c r="C79" s="32"/>
      <c r="D79" s="19"/>
      <c r="E79" s="19" t="s">
        <v>15</v>
      </c>
      <c r="F79" s="18">
        <v>45</v>
      </c>
      <c r="G79" s="20"/>
      <c r="H79" s="20"/>
      <c r="I79" s="36"/>
    </row>
    <row r="80" spans="1:9" ht="15" customHeight="1" x14ac:dyDescent="0.15">
      <c r="A80" s="17">
        <v>4</v>
      </c>
      <c r="B80" s="18" t="s">
        <v>82</v>
      </c>
      <c r="C80" s="32"/>
      <c r="D80" s="19"/>
      <c r="E80" s="19" t="s">
        <v>12</v>
      </c>
      <c r="F80" s="18">
        <v>100</v>
      </c>
      <c r="G80" s="20"/>
      <c r="H80" s="20"/>
      <c r="I80" s="36"/>
    </row>
    <row r="81" spans="1:9" ht="15" customHeight="1" x14ac:dyDescent="0.15">
      <c r="A81" s="17">
        <v>5</v>
      </c>
      <c r="B81" s="18" t="s">
        <v>83</v>
      </c>
      <c r="C81" s="32"/>
      <c r="D81" s="19"/>
      <c r="E81" s="19" t="s">
        <v>12</v>
      </c>
      <c r="F81" s="18">
        <v>640</v>
      </c>
      <c r="G81" s="20"/>
      <c r="H81" s="20"/>
      <c r="I81" s="36"/>
    </row>
    <row r="82" spans="1:9" ht="15" customHeight="1" x14ac:dyDescent="0.15">
      <c r="A82" s="17">
        <v>6</v>
      </c>
      <c r="B82" s="18" t="s">
        <v>84</v>
      </c>
      <c r="C82" s="18"/>
      <c r="D82" s="19"/>
      <c r="E82" s="19" t="s">
        <v>44</v>
      </c>
      <c r="F82" s="18">
        <v>1</v>
      </c>
      <c r="G82" s="20"/>
      <c r="H82" s="20"/>
      <c r="I82" s="36"/>
    </row>
    <row r="83" spans="1:9" ht="15" customHeight="1" x14ac:dyDescent="0.15">
      <c r="A83" s="17">
        <v>7</v>
      </c>
      <c r="B83" s="18" t="s">
        <v>85</v>
      </c>
      <c r="C83" s="18"/>
      <c r="D83" s="19"/>
      <c r="E83" s="19" t="s">
        <v>23</v>
      </c>
      <c r="F83" s="18">
        <v>5</v>
      </c>
      <c r="G83" s="20"/>
      <c r="H83" s="20"/>
      <c r="I83" s="36"/>
    </row>
    <row r="84" spans="1:9" ht="15" customHeight="1" x14ac:dyDescent="0.15">
      <c r="A84" s="17">
        <v>8</v>
      </c>
      <c r="B84" s="18" t="s">
        <v>47</v>
      </c>
      <c r="C84" s="18"/>
      <c r="D84" s="19"/>
      <c r="E84" s="19" t="s">
        <v>44</v>
      </c>
      <c r="F84" s="18">
        <v>1</v>
      </c>
      <c r="G84" s="20"/>
      <c r="H84" s="20"/>
      <c r="I84" s="36"/>
    </row>
    <row r="85" spans="1:9" ht="18" customHeight="1" x14ac:dyDescent="0.15">
      <c r="A85" s="17"/>
      <c r="B85" s="18"/>
      <c r="C85" s="18"/>
      <c r="D85" s="31"/>
      <c r="E85" s="19"/>
      <c r="F85" s="18"/>
      <c r="G85" s="20"/>
      <c r="H85" s="20"/>
      <c r="I85" s="36"/>
    </row>
    <row r="86" spans="1:9" ht="19.899999999999999" customHeight="1" x14ac:dyDescent="0.15">
      <c r="A86" s="39"/>
      <c r="B86" s="16" t="s">
        <v>86</v>
      </c>
      <c r="C86" s="54"/>
      <c r="D86" s="54"/>
      <c r="E86" s="54"/>
      <c r="F86" s="54"/>
      <c r="G86" s="54"/>
      <c r="H86" s="54"/>
      <c r="I86" s="45">
        <f>SUM(I5:I85)/2</f>
        <v>0</v>
      </c>
    </row>
    <row r="87" spans="1:9" ht="19.899999999999999" customHeight="1" x14ac:dyDescent="0.15">
      <c r="A87" s="39"/>
      <c r="B87" s="50" t="s">
        <v>102</v>
      </c>
      <c r="C87" s="18"/>
      <c r="D87" s="19"/>
      <c r="E87" s="19" t="s">
        <v>44</v>
      </c>
      <c r="F87" s="18">
        <v>1</v>
      </c>
      <c r="G87" s="20"/>
      <c r="H87" s="20"/>
      <c r="I87" s="45">
        <f>I86*0.1</f>
        <v>0</v>
      </c>
    </row>
    <row r="88" spans="1:9" ht="19.899999999999999" customHeight="1" x14ac:dyDescent="0.15">
      <c r="A88" s="39"/>
      <c r="B88" s="16" t="s">
        <v>87</v>
      </c>
      <c r="C88" s="18" t="s">
        <v>88</v>
      </c>
      <c r="D88" s="19"/>
      <c r="E88" s="19" t="s">
        <v>44</v>
      </c>
      <c r="F88" s="18">
        <v>1</v>
      </c>
      <c r="G88" s="20"/>
      <c r="H88" s="20"/>
      <c r="I88" s="45">
        <f>I86*0.03</f>
        <v>0</v>
      </c>
    </row>
    <row r="89" spans="1:9" ht="19.899999999999999" customHeight="1" x14ac:dyDescent="0.15">
      <c r="A89" s="39"/>
      <c r="B89" s="50" t="s">
        <v>101</v>
      </c>
      <c r="C89" s="18"/>
      <c r="D89" s="19"/>
      <c r="E89" s="19" t="s">
        <v>44</v>
      </c>
      <c r="F89" s="18">
        <v>1</v>
      </c>
      <c r="G89" s="20"/>
      <c r="H89" s="20"/>
      <c r="I89" s="46" t="s">
        <v>89</v>
      </c>
    </row>
    <row r="90" spans="1:9" ht="19.899999999999999" customHeight="1" thickBot="1" x14ac:dyDescent="0.2">
      <c r="A90" s="40"/>
      <c r="B90" s="41" t="s">
        <v>90</v>
      </c>
      <c r="C90" s="55" t="s">
        <v>91</v>
      </c>
      <c r="D90" s="55"/>
      <c r="E90" s="55"/>
      <c r="F90" s="55"/>
      <c r="G90" s="55"/>
      <c r="H90" s="56">
        <f>SUM(I86:I89)</f>
        <v>0</v>
      </c>
      <c r="I90" s="57"/>
    </row>
    <row r="91" spans="1:9" ht="19.899999999999999" customHeight="1" x14ac:dyDescent="0.15">
      <c r="A91" s="53"/>
      <c r="B91" s="42"/>
      <c r="E91" s="6"/>
      <c r="F91" s="5"/>
      <c r="G91" s="43"/>
      <c r="H91" s="11" t="s">
        <v>92</v>
      </c>
      <c r="I91" s="47">
        <f>H90/0.94</f>
        <v>0</v>
      </c>
    </row>
    <row r="92" spans="1:9" ht="19.899999999999999" customHeight="1" x14ac:dyDescent="0.15">
      <c r="A92" s="51"/>
      <c r="B92" s="44"/>
    </row>
    <row r="93" spans="1:9" ht="19.899999999999999" customHeight="1" x14ac:dyDescent="0.15">
      <c r="A93" s="51"/>
      <c r="B93" s="44"/>
    </row>
    <row r="94" spans="1:9" ht="19.899999999999999" customHeight="1" x14ac:dyDescent="0.15">
      <c r="A94" s="51"/>
      <c r="B94" s="44"/>
    </row>
    <row r="95" spans="1:9" ht="19.899999999999999" customHeight="1" x14ac:dyDescent="0.15">
      <c r="A95" s="6"/>
      <c r="B95" s="5"/>
      <c r="E95" s="6"/>
      <c r="F95" s="5"/>
      <c r="G95" s="43"/>
      <c r="H95" s="43"/>
      <c r="I95" s="43"/>
    </row>
    <row r="96" spans="1:9" ht="19.899999999999999" customHeight="1" x14ac:dyDescent="0.15">
      <c r="A96" s="44"/>
      <c r="B96" s="44"/>
    </row>
    <row r="97" spans="1:2" ht="19.899999999999999" customHeight="1" x14ac:dyDescent="0.15">
      <c r="A97" s="44"/>
      <c r="B97" s="44"/>
    </row>
    <row r="98" spans="1:2" ht="18" customHeight="1" x14ac:dyDescent="0.15"/>
    <row r="99" spans="1:2" ht="18" customHeight="1" x14ac:dyDescent="0.15"/>
    <row r="100" spans="1:2" ht="18" customHeight="1" x14ac:dyDescent="0.15"/>
    <row r="101" spans="1:2" ht="18" customHeight="1" x14ac:dyDescent="0.15"/>
    <row r="102" spans="1:2" ht="18" customHeight="1" x14ac:dyDescent="0.15"/>
    <row r="103" spans="1:2" ht="18" customHeight="1" x14ac:dyDescent="0.15"/>
    <row r="104" spans="1:2" ht="18" customHeight="1" x14ac:dyDescent="0.15"/>
    <row r="105" spans="1:2" ht="18" customHeight="1" x14ac:dyDescent="0.15"/>
    <row r="106" spans="1:2" ht="18" customHeight="1" x14ac:dyDescent="0.15"/>
    <row r="107" spans="1:2" ht="18" customHeight="1" x14ac:dyDescent="0.15"/>
    <row r="108" spans="1:2" ht="18" customHeight="1" x14ac:dyDescent="0.15"/>
    <row r="109" spans="1:2" ht="18" customHeight="1" x14ac:dyDescent="0.15"/>
    <row r="110" spans="1:2" ht="18" customHeight="1" x14ac:dyDescent="0.15"/>
    <row r="111" spans="1:2" ht="18" customHeight="1" x14ac:dyDescent="0.15"/>
    <row r="112" spans="1: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  <row r="261" ht="18" customHeight="1" x14ac:dyDescent="0.15"/>
    <row r="262" ht="18" customHeight="1" x14ac:dyDescent="0.15"/>
    <row r="263" ht="18" customHeight="1" x14ac:dyDescent="0.15"/>
    <row r="264" ht="18" customHeight="1" x14ac:dyDescent="0.15"/>
    <row r="265" ht="18" customHeight="1" x14ac:dyDescent="0.15"/>
    <row r="266" ht="18" customHeight="1" x14ac:dyDescent="0.15"/>
    <row r="267" ht="18" customHeight="1" x14ac:dyDescent="0.15"/>
    <row r="268" ht="18" customHeight="1" x14ac:dyDescent="0.15"/>
    <row r="269" ht="18" customHeight="1" x14ac:dyDescent="0.15"/>
    <row r="270" ht="18" customHeight="1" x14ac:dyDescent="0.15"/>
    <row r="271" ht="18" customHeight="1" x14ac:dyDescent="0.15"/>
    <row r="272" ht="18" customHeight="1" x14ac:dyDescent="0.15"/>
    <row r="273" ht="18" customHeight="1" x14ac:dyDescent="0.15"/>
    <row r="274" ht="18" customHeight="1" x14ac:dyDescent="0.15"/>
    <row r="275" ht="18" customHeight="1" x14ac:dyDescent="0.15"/>
    <row r="276" ht="18" customHeight="1" x14ac:dyDescent="0.15"/>
    <row r="277" ht="18" customHeight="1" x14ac:dyDescent="0.15"/>
    <row r="278" ht="18" customHeight="1" x14ac:dyDescent="0.15"/>
    <row r="279" ht="18" customHeight="1" x14ac:dyDescent="0.15"/>
    <row r="280" ht="18" customHeight="1" x14ac:dyDescent="0.15"/>
    <row r="281" ht="18" customHeight="1" x14ac:dyDescent="0.15"/>
    <row r="282" ht="18" customHeight="1" x14ac:dyDescent="0.15"/>
    <row r="283" ht="18" customHeight="1" x14ac:dyDescent="0.15"/>
    <row r="284" ht="18" customHeight="1" x14ac:dyDescent="0.15"/>
    <row r="285" ht="18" customHeight="1" x14ac:dyDescent="0.15"/>
    <row r="286" ht="18" customHeight="1" x14ac:dyDescent="0.15"/>
    <row r="287" ht="18" customHeight="1" x14ac:dyDescent="0.15"/>
    <row r="288" ht="18" customHeight="1" x14ac:dyDescent="0.15"/>
    <row r="289" ht="18" customHeight="1" x14ac:dyDescent="0.15"/>
  </sheetData>
  <mergeCells count="6">
    <mergeCell ref="C86:H86"/>
    <mergeCell ref="C90:G90"/>
    <mergeCell ref="H90:I90"/>
    <mergeCell ref="A1:I1"/>
    <mergeCell ref="G2:I2"/>
    <mergeCell ref="G3:I3"/>
  </mergeCells>
  <phoneticPr fontId="8" type="noConversion"/>
  <printOptions horizontalCentered="1"/>
  <pageMargins left="0.511741544318011" right="0.511741544318011" top="0.59020397231334798" bottom="0.59020397231334798" header="0.23538726051961301" footer="0.31384966504855399"/>
  <pageSetup paperSize="9" scale="90" fitToHeight="0" orientation="landscape" r:id="rId1"/>
  <headerFooter>
    <oddFooter>&amp;C&amp;"宋体,常规"&amp;9第 &amp;"宋体,常规"&amp;9&amp;P&amp;"宋体,常规"&amp;9 页，共 &amp;"宋体,常规"&amp;9&amp;N&amp;"宋体,常规"&amp;9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DB21F-C81E-4EAB-BF91-343E86568D70}">
  <dimension ref="A1:I260"/>
  <sheetViews>
    <sheetView tabSelected="1" zoomScale="130" zoomScaleNormal="130" zoomScaleSheetLayoutView="115" workbookViewId="0">
      <selection activeCell="L54" sqref="L54"/>
    </sheetView>
  </sheetViews>
  <sheetFormatPr defaultColWidth="9" defaultRowHeight="20.100000000000001" customHeight="1" x14ac:dyDescent="0.15"/>
  <cols>
    <col min="1" max="1" width="3.625" style="4" customWidth="1"/>
    <col min="2" max="2" width="32.625" style="3" customWidth="1"/>
    <col min="3" max="3" width="23.875" style="5" customWidth="1"/>
    <col min="4" max="4" width="9.25" style="6" customWidth="1"/>
    <col min="5" max="5" width="4.5" style="4" customWidth="1"/>
    <col min="6" max="6" width="6.125" style="3" customWidth="1"/>
    <col min="7" max="7" width="8" style="7" customWidth="1"/>
    <col min="8" max="8" width="7.125" style="7" customWidth="1"/>
    <col min="9" max="9" width="11.5" style="7" customWidth="1"/>
    <col min="10" max="16384" width="9" style="3"/>
  </cols>
  <sheetData>
    <row r="1" spans="1:9" ht="35.1" customHeight="1" x14ac:dyDescent="0.15">
      <c r="A1" s="58" t="s">
        <v>110</v>
      </c>
      <c r="B1" s="59"/>
      <c r="C1" s="59"/>
      <c r="D1" s="59"/>
      <c r="E1" s="59"/>
      <c r="F1" s="59"/>
      <c r="G1" s="60"/>
      <c r="H1" s="60"/>
      <c r="I1" s="60"/>
    </row>
    <row r="2" spans="1:9" s="1" customFormat="1" ht="19.899999999999999" customHeight="1" x14ac:dyDescent="0.15">
      <c r="A2" s="52" t="s">
        <v>104</v>
      </c>
      <c r="C2" s="8"/>
      <c r="D2" s="9"/>
      <c r="E2" s="2"/>
      <c r="G2" s="61"/>
      <c r="H2" s="61"/>
      <c r="I2" s="61"/>
    </row>
    <row r="3" spans="1:9" s="1" customFormat="1" ht="19.899999999999999" customHeight="1" thickBot="1" x14ac:dyDescent="0.2">
      <c r="A3" s="10" t="s">
        <v>0</v>
      </c>
      <c r="C3" s="8"/>
      <c r="D3" s="9"/>
      <c r="E3" s="2"/>
      <c r="G3" s="62" t="s">
        <v>103</v>
      </c>
      <c r="H3" s="63"/>
      <c r="I3" s="63"/>
    </row>
    <row r="4" spans="1:9" s="2" customFormat="1" ht="24.95" customHeight="1" x14ac:dyDescent="0.15">
      <c r="A4" s="12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6</v>
      </c>
      <c r="G4" s="14" t="s">
        <v>7</v>
      </c>
      <c r="H4" s="14" t="s">
        <v>8</v>
      </c>
      <c r="I4" s="33" t="s">
        <v>9</v>
      </c>
    </row>
    <row r="5" spans="1:9" ht="24.95" customHeight="1" x14ac:dyDescent="0.15">
      <c r="A5" s="15" t="s">
        <v>96</v>
      </c>
      <c r="B5" s="16"/>
      <c r="C5" s="16"/>
      <c r="D5" s="16"/>
      <c r="E5" s="16"/>
      <c r="F5" s="16"/>
      <c r="G5" s="16"/>
      <c r="H5" s="16"/>
      <c r="I5" s="34">
        <f>SUM(I6:I26)</f>
        <v>0</v>
      </c>
    </row>
    <row r="6" spans="1:9" ht="15" customHeight="1" x14ac:dyDescent="0.15">
      <c r="A6" s="17">
        <v>1</v>
      </c>
      <c r="B6" s="18" t="s">
        <v>11</v>
      </c>
      <c r="C6" s="18"/>
      <c r="D6" s="19"/>
      <c r="E6" s="19" t="s">
        <v>12</v>
      </c>
      <c r="F6" s="18">
        <v>332.6</v>
      </c>
      <c r="G6" s="20"/>
      <c r="H6" s="20"/>
      <c r="I6" s="36"/>
    </row>
    <row r="7" spans="1:9" ht="15" customHeight="1" x14ac:dyDescent="0.15">
      <c r="A7" s="17">
        <v>2</v>
      </c>
      <c r="B7" s="18" t="s">
        <v>13</v>
      </c>
      <c r="C7" s="18"/>
      <c r="D7" s="19"/>
      <c r="E7" s="19" t="s">
        <v>12</v>
      </c>
      <c r="F7" s="18">
        <f>F6</f>
        <v>332.6</v>
      </c>
      <c r="G7" s="20"/>
      <c r="H7" s="20"/>
      <c r="I7" s="36"/>
    </row>
    <row r="8" spans="1:9" ht="15" customHeight="1" x14ac:dyDescent="0.15">
      <c r="A8" s="17">
        <v>3</v>
      </c>
      <c r="B8" s="18" t="s">
        <v>16</v>
      </c>
      <c r="C8" s="18"/>
      <c r="D8" s="19"/>
      <c r="E8" s="19" t="s">
        <v>12</v>
      </c>
      <c r="F8" s="18">
        <v>576</v>
      </c>
      <c r="G8" s="20"/>
      <c r="H8" s="20"/>
      <c r="I8" s="36"/>
    </row>
    <row r="9" spans="1:9" ht="15" customHeight="1" x14ac:dyDescent="0.15">
      <c r="A9" s="17">
        <v>4</v>
      </c>
      <c r="B9" s="18" t="s">
        <v>17</v>
      </c>
      <c r="C9" s="18"/>
      <c r="D9" s="19"/>
      <c r="E9" s="19" t="s">
        <v>12</v>
      </c>
      <c r="F9" s="18">
        <f>F8</f>
        <v>576</v>
      </c>
      <c r="G9" s="20"/>
      <c r="H9" s="20"/>
      <c r="I9" s="36"/>
    </row>
    <row r="10" spans="1:9" ht="15" customHeight="1" x14ac:dyDescent="0.15">
      <c r="A10" s="17">
        <v>5</v>
      </c>
      <c r="B10" s="18" t="s">
        <v>18</v>
      </c>
      <c r="C10" s="24"/>
      <c r="D10" s="19"/>
      <c r="E10" s="19" t="s">
        <v>19</v>
      </c>
      <c r="F10" s="18">
        <v>11</v>
      </c>
      <c r="G10" s="20"/>
      <c r="H10" s="20"/>
      <c r="I10" s="36"/>
    </row>
    <row r="11" spans="1:9" ht="15" customHeight="1" x14ac:dyDescent="0.15">
      <c r="A11" s="17">
        <v>6</v>
      </c>
      <c r="B11" s="18" t="s">
        <v>20</v>
      </c>
      <c r="C11" s="24"/>
      <c r="D11" s="19"/>
      <c r="E11" s="19" t="s">
        <v>19</v>
      </c>
      <c r="F11" s="18">
        <v>3</v>
      </c>
      <c r="G11" s="20"/>
      <c r="H11" s="20"/>
      <c r="I11" s="36"/>
    </row>
    <row r="12" spans="1:9" ht="15" customHeight="1" x14ac:dyDescent="0.15">
      <c r="A12" s="17">
        <v>7</v>
      </c>
      <c r="B12" s="18" t="s">
        <v>95</v>
      </c>
      <c r="C12" s="24"/>
      <c r="D12" s="19"/>
      <c r="E12" s="19" t="s">
        <v>12</v>
      </c>
      <c r="F12" s="18">
        <v>31.5</v>
      </c>
      <c r="G12" s="20"/>
      <c r="H12" s="20"/>
      <c r="I12" s="36"/>
    </row>
    <row r="13" spans="1:9" ht="15" customHeight="1" x14ac:dyDescent="0.15">
      <c r="A13" s="17">
        <v>8</v>
      </c>
      <c r="B13" s="18" t="s">
        <v>26</v>
      </c>
      <c r="C13" s="18"/>
      <c r="D13" s="19"/>
      <c r="E13" s="19" t="s">
        <v>15</v>
      </c>
      <c r="F13" s="18">
        <v>180</v>
      </c>
      <c r="G13" s="20"/>
      <c r="H13" s="20"/>
      <c r="I13" s="36"/>
    </row>
    <row r="14" spans="1:9" ht="15" customHeight="1" x14ac:dyDescent="0.15">
      <c r="A14" s="17">
        <v>9</v>
      </c>
      <c r="B14" s="18" t="s">
        <v>27</v>
      </c>
      <c r="C14" s="18"/>
      <c r="D14" s="19"/>
      <c r="E14" s="19" t="s">
        <v>15</v>
      </c>
      <c r="F14" s="18">
        <v>30</v>
      </c>
      <c r="G14" s="20"/>
      <c r="H14" s="20"/>
      <c r="I14" s="36"/>
    </row>
    <row r="15" spans="1:9" ht="15" customHeight="1" x14ac:dyDescent="0.15">
      <c r="A15" s="17">
        <v>10</v>
      </c>
      <c r="B15" s="18" t="s">
        <v>28</v>
      </c>
      <c r="C15" s="18"/>
      <c r="D15" s="19"/>
      <c r="E15" s="19" t="s">
        <v>15</v>
      </c>
      <c r="F15" s="18">
        <v>660</v>
      </c>
      <c r="G15" s="20"/>
      <c r="H15" s="20"/>
      <c r="I15" s="36"/>
    </row>
    <row r="16" spans="1:9" ht="15" customHeight="1" x14ac:dyDescent="0.15">
      <c r="A16" s="17">
        <v>11</v>
      </c>
      <c r="B16" s="18" t="s">
        <v>29</v>
      </c>
      <c r="C16" s="18"/>
      <c r="D16" s="19"/>
      <c r="E16" s="19" t="s">
        <v>15</v>
      </c>
      <c r="F16" s="18">
        <v>330</v>
      </c>
      <c r="G16" s="20"/>
      <c r="H16" s="20"/>
      <c r="I16" s="36"/>
    </row>
    <row r="17" spans="1:9" ht="15" customHeight="1" x14ac:dyDescent="0.15">
      <c r="A17" s="17">
        <v>12</v>
      </c>
      <c r="B17" s="18" t="s">
        <v>30</v>
      </c>
      <c r="C17" s="18"/>
      <c r="D17" s="19"/>
      <c r="E17" s="19" t="s">
        <v>31</v>
      </c>
      <c r="F17" s="18">
        <v>100</v>
      </c>
      <c r="G17" s="20"/>
      <c r="H17" s="20"/>
      <c r="I17" s="36"/>
    </row>
    <row r="18" spans="1:9" ht="15" customHeight="1" x14ac:dyDescent="0.15">
      <c r="A18" s="17">
        <v>13</v>
      </c>
      <c r="B18" s="18" t="s">
        <v>32</v>
      </c>
      <c r="C18" s="18"/>
      <c r="D18" s="19"/>
      <c r="E18" s="19" t="s">
        <v>31</v>
      </c>
      <c r="F18" s="18">
        <v>20</v>
      </c>
      <c r="G18" s="20"/>
      <c r="H18" s="20"/>
      <c r="I18" s="36"/>
    </row>
    <row r="19" spans="1:9" ht="15" customHeight="1" x14ac:dyDescent="0.15">
      <c r="A19" s="17">
        <v>14</v>
      </c>
      <c r="B19" s="18" t="s">
        <v>33</v>
      </c>
      <c r="C19" s="18"/>
      <c r="D19" s="19"/>
      <c r="E19" s="19" t="s">
        <v>31</v>
      </c>
      <c r="F19" s="18">
        <v>60</v>
      </c>
      <c r="G19" s="20"/>
      <c r="H19" s="20"/>
      <c r="I19" s="36"/>
    </row>
    <row r="20" spans="1:9" ht="15" customHeight="1" x14ac:dyDescent="0.15">
      <c r="A20" s="17">
        <v>15</v>
      </c>
      <c r="B20" s="18" t="s">
        <v>34</v>
      </c>
      <c r="C20" s="18"/>
      <c r="D20" s="19"/>
      <c r="E20" s="19" t="s">
        <v>15</v>
      </c>
      <c r="F20" s="18">
        <v>12</v>
      </c>
      <c r="G20" s="20"/>
      <c r="H20" s="20"/>
      <c r="I20" s="36"/>
    </row>
    <row r="21" spans="1:9" ht="15" customHeight="1" x14ac:dyDescent="0.15">
      <c r="A21" s="17">
        <v>16</v>
      </c>
      <c r="B21" s="18" t="s">
        <v>35</v>
      </c>
      <c r="C21" s="18"/>
      <c r="D21" s="19"/>
      <c r="E21" s="19" t="s">
        <v>15</v>
      </c>
      <c r="F21" s="18">
        <v>6</v>
      </c>
      <c r="G21" s="20"/>
      <c r="H21" s="20"/>
      <c r="I21" s="36"/>
    </row>
    <row r="22" spans="1:9" ht="15" customHeight="1" x14ac:dyDescent="0.15">
      <c r="A22" s="17">
        <v>17</v>
      </c>
      <c r="B22" s="18" t="s">
        <v>36</v>
      </c>
      <c r="C22" s="18"/>
      <c r="D22" s="19"/>
      <c r="E22" s="19" t="s">
        <v>15</v>
      </c>
      <c r="F22" s="18">
        <v>30</v>
      </c>
      <c r="G22" s="20"/>
      <c r="H22" s="20"/>
      <c r="I22" s="36"/>
    </row>
    <row r="23" spans="1:9" ht="15" customHeight="1" x14ac:dyDescent="0.15">
      <c r="A23" s="17">
        <v>18</v>
      </c>
      <c r="B23" s="18" t="s">
        <v>39</v>
      </c>
      <c r="C23" s="18"/>
      <c r="D23" s="19"/>
      <c r="E23" s="19" t="s">
        <v>38</v>
      </c>
      <c r="F23" s="18">
        <v>2</v>
      </c>
      <c r="G23" s="20"/>
      <c r="H23" s="20"/>
      <c r="I23" s="36"/>
    </row>
    <row r="24" spans="1:9" ht="15" customHeight="1" x14ac:dyDescent="0.15">
      <c r="A24" s="17">
        <v>19</v>
      </c>
      <c r="B24" s="18" t="s">
        <v>94</v>
      </c>
      <c r="C24" s="18"/>
      <c r="D24" s="19"/>
      <c r="E24" s="19" t="s">
        <v>12</v>
      </c>
      <c r="F24" s="18">
        <v>140</v>
      </c>
      <c r="G24" s="20"/>
      <c r="H24" s="20"/>
      <c r="I24" s="36"/>
    </row>
    <row r="25" spans="1:9" ht="15" customHeight="1" x14ac:dyDescent="0.15">
      <c r="A25" s="17">
        <v>20</v>
      </c>
      <c r="B25" s="49" t="s">
        <v>106</v>
      </c>
      <c r="C25" s="18"/>
      <c r="D25" s="19"/>
      <c r="E25" s="19" t="s">
        <v>12</v>
      </c>
      <c r="F25" s="18">
        <v>200</v>
      </c>
      <c r="G25" s="20"/>
      <c r="H25" s="20"/>
      <c r="I25" s="36"/>
    </row>
    <row r="26" spans="1:9" ht="15" customHeight="1" x14ac:dyDescent="0.15">
      <c r="A26" s="17">
        <v>21</v>
      </c>
      <c r="B26" s="18" t="s">
        <v>47</v>
      </c>
      <c r="C26" s="18"/>
      <c r="D26" s="19"/>
      <c r="E26" s="19" t="s">
        <v>12</v>
      </c>
      <c r="F26" s="18">
        <f>F7+F9</f>
        <v>908.6</v>
      </c>
      <c r="G26" s="20"/>
      <c r="H26" s="20"/>
      <c r="I26" s="36"/>
    </row>
    <row r="27" spans="1:9" ht="18" customHeight="1" x14ac:dyDescent="0.15">
      <c r="A27" s="25"/>
      <c r="B27" s="26"/>
      <c r="C27" s="26"/>
      <c r="D27" s="27"/>
      <c r="E27" s="27"/>
      <c r="F27" s="26"/>
      <c r="G27" s="28"/>
      <c r="H27" s="28"/>
      <c r="I27" s="37"/>
    </row>
    <row r="28" spans="1:9" ht="18" customHeight="1" x14ac:dyDescent="0.15">
      <c r="A28" s="29" t="s">
        <v>48</v>
      </c>
      <c r="B28" s="30"/>
      <c r="C28" s="30"/>
      <c r="D28" s="30"/>
      <c r="E28" s="30"/>
      <c r="F28" s="30"/>
      <c r="G28" s="30"/>
      <c r="H28" s="30"/>
      <c r="I28" s="38">
        <f>SUM(I29:I38)</f>
        <v>0</v>
      </c>
    </row>
    <row r="29" spans="1:9" ht="15" customHeight="1" x14ac:dyDescent="0.15">
      <c r="A29" s="17">
        <v>1</v>
      </c>
      <c r="B29" s="18" t="s">
        <v>49</v>
      </c>
      <c r="C29" s="18"/>
      <c r="D29" s="19"/>
      <c r="E29" s="19" t="s">
        <v>23</v>
      </c>
      <c r="F29" s="18">
        <v>1</v>
      </c>
      <c r="G29" s="20"/>
      <c r="H29" s="20"/>
      <c r="I29" s="36"/>
    </row>
    <row r="30" spans="1:9" ht="15" customHeight="1" x14ac:dyDescent="0.15">
      <c r="A30" s="17">
        <v>2</v>
      </c>
      <c r="B30" s="18" t="s">
        <v>51</v>
      </c>
      <c r="C30" s="18"/>
      <c r="D30" s="31"/>
      <c r="E30" s="19" t="s">
        <v>52</v>
      </c>
      <c r="F30" s="18">
        <v>36</v>
      </c>
      <c r="G30" s="20"/>
      <c r="H30" s="20"/>
      <c r="I30" s="36"/>
    </row>
    <row r="31" spans="1:9" ht="15" customHeight="1" x14ac:dyDescent="0.15">
      <c r="A31" s="17">
        <v>3</v>
      </c>
      <c r="B31" s="18" t="s">
        <v>53</v>
      </c>
      <c r="C31" s="18"/>
      <c r="D31" s="31"/>
      <c r="E31" s="19" t="s">
        <v>52</v>
      </c>
      <c r="F31" s="18">
        <v>6</v>
      </c>
      <c r="G31" s="20"/>
      <c r="H31" s="20"/>
      <c r="I31" s="36"/>
    </row>
    <row r="32" spans="1:9" ht="15" customHeight="1" x14ac:dyDescent="0.15">
      <c r="A32" s="17">
        <v>4</v>
      </c>
      <c r="B32" s="18" t="s">
        <v>54</v>
      </c>
      <c r="C32" s="18"/>
      <c r="D32" s="31"/>
      <c r="E32" s="19" t="s">
        <v>52</v>
      </c>
      <c r="F32" s="18">
        <v>4</v>
      </c>
      <c r="G32" s="20"/>
      <c r="H32" s="20"/>
      <c r="I32" s="36"/>
    </row>
    <row r="33" spans="1:9" ht="15" customHeight="1" x14ac:dyDescent="0.15">
      <c r="A33" s="17">
        <v>5</v>
      </c>
      <c r="B33" s="18" t="s">
        <v>55</v>
      </c>
      <c r="C33" s="18"/>
      <c r="D33" s="31"/>
      <c r="E33" s="19" t="s">
        <v>52</v>
      </c>
      <c r="F33" s="18">
        <v>14</v>
      </c>
      <c r="G33" s="20"/>
      <c r="H33" s="20"/>
      <c r="I33" s="36"/>
    </row>
    <row r="34" spans="1:9" ht="15" customHeight="1" x14ac:dyDescent="0.15">
      <c r="A34" s="17">
        <v>6</v>
      </c>
      <c r="B34" s="18" t="s">
        <v>56</v>
      </c>
      <c r="C34" s="18"/>
      <c r="D34" s="19"/>
      <c r="E34" s="19" t="s">
        <v>52</v>
      </c>
      <c r="F34" s="18">
        <v>4</v>
      </c>
      <c r="G34" s="20"/>
      <c r="H34" s="20"/>
      <c r="I34" s="36"/>
    </row>
    <row r="35" spans="1:9" ht="15" customHeight="1" x14ac:dyDescent="0.15">
      <c r="A35" s="17">
        <v>7</v>
      </c>
      <c r="B35" s="18" t="s">
        <v>57</v>
      </c>
      <c r="C35" s="18"/>
      <c r="D35" s="19"/>
      <c r="E35" s="19" t="s">
        <v>52</v>
      </c>
      <c r="F35" s="18">
        <v>2</v>
      </c>
      <c r="G35" s="20"/>
      <c r="H35" s="20"/>
      <c r="I35" s="36"/>
    </row>
    <row r="36" spans="1:9" ht="15" customHeight="1" x14ac:dyDescent="0.15">
      <c r="A36" s="17">
        <v>8</v>
      </c>
      <c r="B36" s="18" t="s">
        <v>58</v>
      </c>
      <c r="C36" s="18"/>
      <c r="D36" s="19"/>
      <c r="E36" s="19" t="s">
        <v>44</v>
      </c>
      <c r="F36" s="18">
        <v>1</v>
      </c>
      <c r="G36" s="20"/>
      <c r="H36" s="20"/>
      <c r="I36" s="36"/>
    </row>
    <row r="37" spans="1:9" ht="15" customHeight="1" x14ac:dyDescent="0.15">
      <c r="A37" s="17">
        <v>9</v>
      </c>
      <c r="B37" s="18" t="s">
        <v>59</v>
      </c>
      <c r="C37" s="18"/>
      <c r="D37" s="31"/>
      <c r="E37" s="19" t="s">
        <v>12</v>
      </c>
      <c r="F37" s="18">
        <v>332.6</v>
      </c>
      <c r="G37" s="20"/>
      <c r="H37" s="20"/>
      <c r="I37" s="36"/>
    </row>
    <row r="38" spans="1:9" ht="15" customHeight="1" x14ac:dyDescent="0.15">
      <c r="A38" s="17">
        <v>10</v>
      </c>
      <c r="B38" s="18" t="s">
        <v>60</v>
      </c>
      <c r="C38" s="18"/>
      <c r="D38" s="19"/>
      <c r="E38" s="19" t="s">
        <v>44</v>
      </c>
      <c r="F38" s="18">
        <v>1</v>
      </c>
      <c r="G38" s="20"/>
      <c r="H38" s="20"/>
      <c r="I38" s="36"/>
    </row>
    <row r="39" spans="1:9" ht="18" customHeight="1" x14ac:dyDescent="0.15">
      <c r="A39" s="25"/>
      <c r="B39" s="26"/>
      <c r="C39" s="26"/>
      <c r="D39" s="27"/>
      <c r="E39" s="27"/>
      <c r="F39" s="26"/>
      <c r="G39" s="28"/>
      <c r="H39" s="28"/>
      <c r="I39" s="37"/>
    </row>
    <row r="40" spans="1:9" ht="18" customHeight="1" x14ac:dyDescent="0.15">
      <c r="A40" s="29" t="s">
        <v>61</v>
      </c>
      <c r="B40" s="30"/>
      <c r="C40" s="30"/>
      <c r="D40" s="30"/>
      <c r="E40" s="30"/>
      <c r="F40" s="30"/>
      <c r="G40" s="30"/>
      <c r="H40" s="30"/>
      <c r="I40" s="38">
        <f>SUM(I41:I53)</f>
        <v>0</v>
      </c>
    </row>
    <row r="41" spans="1:9" ht="23.1" customHeight="1" x14ac:dyDescent="0.15">
      <c r="A41" s="17">
        <v>1</v>
      </c>
      <c r="B41" s="49" t="s">
        <v>107</v>
      </c>
      <c r="C41" s="18"/>
      <c r="D41" s="31"/>
      <c r="E41" s="19" t="s">
        <v>38</v>
      </c>
      <c r="F41" s="18">
        <v>3</v>
      </c>
      <c r="G41" s="20"/>
      <c r="H41" s="20"/>
      <c r="I41" s="36"/>
    </row>
    <row r="42" spans="1:9" ht="15" customHeight="1" x14ac:dyDescent="0.15">
      <c r="A42" s="17">
        <v>2</v>
      </c>
      <c r="B42" s="18" t="s">
        <v>93</v>
      </c>
      <c r="C42" s="18"/>
      <c r="D42" s="31"/>
      <c r="E42" s="19" t="s">
        <v>38</v>
      </c>
      <c r="F42" s="18">
        <v>1</v>
      </c>
      <c r="G42" s="20"/>
      <c r="H42" s="20"/>
      <c r="I42" s="36"/>
    </row>
    <row r="43" spans="1:9" ht="20.100000000000001" customHeight="1" x14ac:dyDescent="0.15">
      <c r="A43" s="17">
        <v>3</v>
      </c>
      <c r="B43" s="49" t="s">
        <v>108</v>
      </c>
      <c r="C43" s="18"/>
      <c r="D43" s="31"/>
      <c r="E43" s="19" t="s">
        <v>38</v>
      </c>
      <c r="F43" s="18">
        <v>3</v>
      </c>
      <c r="G43" s="20"/>
      <c r="H43" s="20"/>
      <c r="I43" s="36"/>
    </row>
    <row r="44" spans="1:9" ht="15" customHeight="1" x14ac:dyDescent="0.15">
      <c r="A44" s="17">
        <v>4</v>
      </c>
      <c r="B44" s="18" t="s">
        <v>63</v>
      </c>
      <c r="C44" s="18"/>
      <c r="D44" s="19"/>
      <c r="E44" s="19" t="s">
        <v>15</v>
      </c>
      <c r="F44" s="18">
        <v>60</v>
      </c>
      <c r="G44" s="20"/>
      <c r="H44" s="20"/>
      <c r="I44" s="36"/>
    </row>
    <row r="45" spans="1:9" ht="51" customHeight="1" x14ac:dyDescent="0.15">
      <c r="A45" s="17">
        <v>5</v>
      </c>
      <c r="B45" s="18" t="s">
        <v>68</v>
      </c>
      <c r="C45" s="32"/>
      <c r="D45" s="19"/>
      <c r="E45" s="19" t="s">
        <v>38</v>
      </c>
      <c r="F45" s="18">
        <v>1</v>
      </c>
      <c r="G45" s="20"/>
      <c r="H45" s="20"/>
      <c r="I45" s="36"/>
    </row>
    <row r="46" spans="1:9" ht="51" customHeight="1" x14ac:dyDescent="0.15">
      <c r="A46" s="17">
        <v>6</v>
      </c>
      <c r="B46" s="18" t="s">
        <v>69</v>
      </c>
      <c r="C46" s="32"/>
      <c r="D46" s="19"/>
      <c r="E46" s="19" t="s">
        <v>38</v>
      </c>
      <c r="F46" s="18">
        <v>2</v>
      </c>
      <c r="G46" s="20"/>
      <c r="H46" s="20"/>
      <c r="I46" s="36"/>
    </row>
    <row r="47" spans="1:9" ht="15" customHeight="1" x14ac:dyDescent="0.15">
      <c r="A47" s="17">
        <v>7</v>
      </c>
      <c r="B47" s="18" t="s">
        <v>72</v>
      </c>
      <c r="C47" s="18"/>
      <c r="D47" s="19"/>
      <c r="E47" s="19" t="s">
        <v>12</v>
      </c>
      <c r="F47" s="18">
        <v>50</v>
      </c>
      <c r="G47" s="20"/>
      <c r="H47" s="20"/>
      <c r="I47" s="36"/>
    </row>
    <row r="48" spans="1:9" ht="15" customHeight="1" x14ac:dyDescent="0.15">
      <c r="A48" s="17">
        <v>8</v>
      </c>
      <c r="B48" s="18" t="s">
        <v>73</v>
      </c>
      <c r="C48" s="18"/>
      <c r="D48" s="19"/>
      <c r="E48" s="19" t="s">
        <v>12</v>
      </c>
      <c r="F48" s="18">
        <v>50</v>
      </c>
      <c r="G48" s="20"/>
      <c r="H48" s="20"/>
      <c r="I48" s="36"/>
    </row>
    <row r="49" spans="1:9" ht="15" customHeight="1" x14ac:dyDescent="0.15">
      <c r="A49" s="17">
        <v>9</v>
      </c>
      <c r="B49" s="18" t="s">
        <v>74</v>
      </c>
      <c r="C49" s="18"/>
      <c r="D49" s="19"/>
      <c r="E49" s="19" t="s">
        <v>44</v>
      </c>
      <c r="F49" s="18">
        <v>1</v>
      </c>
      <c r="G49" s="20"/>
      <c r="H49" s="20"/>
      <c r="I49" s="36"/>
    </row>
    <row r="50" spans="1:9" ht="15" customHeight="1" x14ac:dyDescent="0.15">
      <c r="A50" s="17">
        <v>10</v>
      </c>
      <c r="B50" s="18" t="s">
        <v>75</v>
      </c>
      <c r="C50" s="18"/>
      <c r="D50" s="19"/>
      <c r="E50" s="19" t="s">
        <v>31</v>
      </c>
      <c r="F50" s="18">
        <v>1</v>
      </c>
      <c r="G50" s="20"/>
      <c r="H50" s="20"/>
      <c r="I50" s="36"/>
    </row>
    <row r="51" spans="1:9" ht="15" customHeight="1" x14ac:dyDescent="0.15">
      <c r="A51" s="17">
        <v>11</v>
      </c>
      <c r="B51" s="18" t="s">
        <v>76</v>
      </c>
      <c r="C51" s="18"/>
      <c r="D51" s="19"/>
      <c r="E51" s="19" t="s">
        <v>77</v>
      </c>
      <c r="F51" s="18">
        <v>2</v>
      </c>
      <c r="G51" s="20"/>
      <c r="H51" s="20"/>
      <c r="I51" s="36"/>
    </row>
    <row r="52" spans="1:9" ht="15" customHeight="1" x14ac:dyDescent="0.15">
      <c r="A52" s="17">
        <v>12</v>
      </c>
      <c r="B52" s="18" t="s">
        <v>78</v>
      </c>
      <c r="C52" s="18"/>
      <c r="D52" s="19"/>
      <c r="E52" s="19" t="s">
        <v>23</v>
      </c>
      <c r="F52" s="18">
        <v>7</v>
      </c>
      <c r="G52" s="20"/>
      <c r="H52" s="20"/>
      <c r="I52" s="36"/>
    </row>
    <row r="53" spans="1:9" ht="15" customHeight="1" x14ac:dyDescent="0.15">
      <c r="A53" s="17">
        <v>13</v>
      </c>
      <c r="B53" s="18" t="s">
        <v>47</v>
      </c>
      <c r="C53" s="18"/>
      <c r="D53" s="19"/>
      <c r="E53" s="19" t="s">
        <v>44</v>
      </c>
      <c r="F53" s="18">
        <v>1</v>
      </c>
      <c r="G53" s="20"/>
      <c r="H53" s="20"/>
      <c r="I53" s="36"/>
    </row>
    <row r="54" spans="1:9" ht="18" customHeight="1" x14ac:dyDescent="0.15">
      <c r="A54" s="25"/>
      <c r="B54" s="26"/>
      <c r="C54" s="26"/>
      <c r="D54" s="27"/>
      <c r="E54" s="27"/>
      <c r="F54" s="26"/>
      <c r="G54" s="28"/>
      <c r="H54" s="28"/>
      <c r="I54" s="37"/>
    </row>
    <row r="55" spans="1:9" ht="18" customHeight="1" x14ac:dyDescent="0.15">
      <c r="A55" s="64" t="s">
        <v>111</v>
      </c>
      <c r="B55" s="50" t="s">
        <v>112</v>
      </c>
      <c r="C55" s="18"/>
      <c r="D55" s="19"/>
      <c r="E55" s="19"/>
      <c r="F55" s="18"/>
      <c r="G55" s="20"/>
      <c r="H55" s="20"/>
      <c r="I55" s="20"/>
    </row>
    <row r="56" spans="1:9" ht="18" customHeight="1" x14ac:dyDescent="0.15">
      <c r="A56" s="64"/>
      <c r="B56" s="50"/>
      <c r="C56" s="18"/>
      <c r="D56" s="31"/>
      <c r="E56" s="19"/>
      <c r="F56" s="18"/>
      <c r="G56" s="20"/>
      <c r="H56" s="20"/>
      <c r="I56" s="36"/>
    </row>
    <row r="57" spans="1:9" ht="19.899999999999999" customHeight="1" x14ac:dyDescent="0.15">
      <c r="A57" s="39"/>
      <c r="B57" s="50" t="s">
        <v>109</v>
      </c>
      <c r="C57" s="54"/>
      <c r="D57" s="54"/>
      <c r="E57" s="54"/>
      <c r="F57" s="54"/>
      <c r="G57" s="54"/>
      <c r="H57" s="54"/>
      <c r="I57" s="45">
        <f>SUM(I5:I56)/2</f>
        <v>0</v>
      </c>
    </row>
    <row r="58" spans="1:9" ht="19.899999999999999" customHeight="1" x14ac:dyDescent="0.15">
      <c r="A58" s="39"/>
      <c r="B58" s="50" t="s">
        <v>102</v>
      </c>
      <c r="C58" s="18"/>
      <c r="D58" s="19"/>
      <c r="E58" s="19" t="s">
        <v>44</v>
      </c>
      <c r="F58" s="18">
        <v>1</v>
      </c>
      <c r="G58" s="20"/>
      <c r="H58" s="20"/>
      <c r="I58" s="45">
        <f>I57*0.1</f>
        <v>0</v>
      </c>
    </row>
    <row r="59" spans="1:9" ht="19.899999999999999" customHeight="1" x14ac:dyDescent="0.15">
      <c r="A59" s="39"/>
      <c r="B59" s="16" t="s">
        <v>87</v>
      </c>
      <c r="C59" s="18" t="s">
        <v>88</v>
      </c>
      <c r="D59" s="19"/>
      <c r="E59" s="19" t="s">
        <v>44</v>
      </c>
      <c r="F59" s="18">
        <v>1</v>
      </c>
      <c r="G59" s="20"/>
      <c r="H59" s="20"/>
      <c r="I59" s="45">
        <f>I57*0.03</f>
        <v>0</v>
      </c>
    </row>
    <row r="60" spans="1:9" ht="19.899999999999999" customHeight="1" x14ac:dyDescent="0.15">
      <c r="A60" s="39"/>
      <c r="B60" s="50" t="s">
        <v>101</v>
      </c>
      <c r="C60" s="18"/>
      <c r="D60" s="19"/>
      <c r="E60" s="19" t="s">
        <v>44</v>
      </c>
      <c r="F60" s="18">
        <v>1</v>
      </c>
      <c r="G60" s="20"/>
      <c r="H60" s="20"/>
      <c r="I60" s="46" t="s">
        <v>89</v>
      </c>
    </row>
    <row r="61" spans="1:9" ht="19.899999999999999" customHeight="1" thickBot="1" x14ac:dyDescent="0.2">
      <c r="A61" s="40"/>
      <c r="B61" s="41" t="s">
        <v>90</v>
      </c>
      <c r="C61" s="55" t="s">
        <v>91</v>
      </c>
      <c r="D61" s="55"/>
      <c r="E61" s="55"/>
      <c r="F61" s="55"/>
      <c r="G61" s="55"/>
      <c r="H61" s="56">
        <f>SUM(I57:I60)</f>
        <v>0</v>
      </c>
      <c r="I61" s="57"/>
    </row>
    <row r="62" spans="1:9" ht="19.899999999999999" customHeight="1" x14ac:dyDescent="0.15">
      <c r="A62" s="53"/>
      <c r="B62" s="42"/>
      <c r="E62" s="6"/>
      <c r="F62" s="5"/>
      <c r="G62" s="43"/>
      <c r="H62" s="11" t="s">
        <v>92</v>
      </c>
      <c r="I62" s="47">
        <f>H61/0.94</f>
        <v>0</v>
      </c>
    </row>
    <row r="63" spans="1:9" ht="19.899999999999999" customHeight="1" x14ac:dyDescent="0.15">
      <c r="A63" s="51"/>
      <c r="B63" s="44"/>
    </row>
    <row r="64" spans="1:9" ht="19.899999999999999" customHeight="1" x14ac:dyDescent="0.15">
      <c r="A64" s="51"/>
      <c r="B64" s="44"/>
    </row>
    <row r="65" spans="1:9" ht="19.899999999999999" customHeight="1" x14ac:dyDescent="0.15">
      <c r="A65" s="44"/>
      <c r="B65" s="44"/>
    </row>
    <row r="66" spans="1:9" ht="19.899999999999999" customHeight="1" x14ac:dyDescent="0.15">
      <c r="A66" s="6"/>
      <c r="B66" s="5"/>
      <c r="E66" s="6"/>
      <c r="F66" s="5"/>
      <c r="G66" s="43"/>
      <c r="H66" s="43"/>
      <c r="I66" s="43"/>
    </row>
    <row r="67" spans="1:9" ht="19.899999999999999" customHeight="1" x14ac:dyDescent="0.15">
      <c r="A67" s="44"/>
      <c r="B67" s="44"/>
    </row>
    <row r="68" spans="1:9" ht="19.899999999999999" customHeight="1" x14ac:dyDescent="0.15">
      <c r="A68" s="44"/>
      <c r="B68" s="44"/>
    </row>
    <row r="69" spans="1:9" ht="18" customHeight="1" x14ac:dyDescent="0.15"/>
    <row r="70" spans="1:9" ht="18" customHeight="1" x14ac:dyDescent="0.15"/>
    <row r="71" spans="1:9" ht="18" customHeight="1" x14ac:dyDescent="0.15"/>
    <row r="72" spans="1:9" ht="18" customHeight="1" x14ac:dyDescent="0.15"/>
    <row r="73" spans="1:9" ht="18" customHeight="1" x14ac:dyDescent="0.15"/>
    <row r="74" spans="1:9" ht="18" customHeight="1" x14ac:dyDescent="0.15"/>
    <row r="75" spans="1:9" ht="18" customHeight="1" x14ac:dyDescent="0.15"/>
    <row r="76" spans="1:9" ht="18" customHeight="1" x14ac:dyDescent="0.15"/>
    <row r="77" spans="1:9" ht="18" customHeight="1" x14ac:dyDescent="0.15"/>
    <row r="78" spans="1:9" ht="18" customHeight="1" x14ac:dyDescent="0.15"/>
    <row r="79" spans="1:9" ht="18" customHeight="1" x14ac:dyDescent="0.15"/>
    <row r="80" spans="1:9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  <row r="260" ht="18" customHeight="1" x14ac:dyDescent="0.15"/>
  </sheetData>
  <mergeCells count="6">
    <mergeCell ref="C57:H57"/>
    <mergeCell ref="C61:G61"/>
    <mergeCell ref="H61:I61"/>
    <mergeCell ref="A1:I1"/>
    <mergeCell ref="G2:I2"/>
    <mergeCell ref="G3:I3"/>
  </mergeCells>
  <phoneticPr fontId="8" type="noConversion"/>
  <printOptions horizontalCentered="1"/>
  <pageMargins left="0.511741544318011" right="0.511741544318011" top="0.59020397231334798" bottom="0.59020397231334798" header="0.23538726051961301" footer="0.31384966504855399"/>
  <pageSetup paperSize="9" scale="90" fitToHeight="0" orientation="landscape" r:id="rId1"/>
  <headerFooter>
    <oddFooter>&amp;C&amp;"宋体,常规"&amp;9第 &amp;"宋体,常规"&amp;9&amp;P&amp;"宋体,常规"&amp;9 页，共 &amp;"宋体,常规"&amp;9&amp;N&amp;"宋体,常规"&amp;9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米粉中试车间报价表</vt:lpstr>
      <vt:lpstr>实验室、办公室和会议室报价表</vt:lpstr>
      <vt:lpstr>米粉中试车间报价表!Print_Titles</vt:lpstr>
      <vt:lpstr>实验室、办公室和会议室报价表!Print_Titles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轻工院云桌面</cp:lastModifiedBy>
  <cp:revision>0</cp:revision>
  <cp:lastPrinted>2016-06-14T16:24:00Z</cp:lastPrinted>
  <dcterms:created xsi:type="dcterms:W3CDTF">2006-09-13T11:21:00Z</dcterms:created>
  <dcterms:modified xsi:type="dcterms:W3CDTF">2023-06-20T09:01:21Z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001380B331884B60BF82DC784757766D</vt:lpwstr>
  </property>
</Properties>
</file>